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28" i="1"/>
  <c r="A128"/>
  <c r="L127"/>
  <c r="J127"/>
  <c r="I127"/>
  <c r="H127"/>
  <c r="G127"/>
  <c r="F127"/>
  <c r="B118"/>
  <c r="L117"/>
  <c r="L128" s="1"/>
  <c r="J117"/>
  <c r="J128" s="1"/>
  <c r="I117"/>
  <c r="I128" s="1"/>
  <c r="H117"/>
  <c r="H128" s="1"/>
  <c r="G117"/>
  <c r="G128" s="1"/>
  <c r="F117"/>
  <c r="F128" s="1"/>
  <c r="L109"/>
  <c r="J109"/>
  <c r="I109"/>
  <c r="H109"/>
  <c r="G109"/>
  <c r="F109"/>
  <c r="L101"/>
  <c r="J101"/>
  <c r="I101"/>
  <c r="H101"/>
  <c r="G101"/>
  <c r="F101"/>
  <c r="J93"/>
  <c r="G93"/>
  <c r="F93"/>
  <c r="B93"/>
  <c r="A93"/>
  <c r="L92"/>
  <c r="L93" s="1"/>
  <c r="I92"/>
  <c r="I93" s="1"/>
  <c r="H92"/>
  <c r="H93" s="1"/>
  <c r="G92"/>
  <c r="B84"/>
  <c r="A84"/>
  <c r="L83"/>
  <c r="L84" s="1"/>
  <c r="J83"/>
  <c r="J84" s="1"/>
  <c r="I83"/>
  <c r="I84" s="1"/>
  <c r="H83"/>
  <c r="H84" s="1"/>
  <c r="G83"/>
  <c r="G84" s="1"/>
  <c r="F83"/>
  <c r="F84" s="1"/>
  <c r="L75"/>
  <c r="J75"/>
  <c r="I75"/>
  <c r="H75"/>
  <c r="G75"/>
  <c r="F75"/>
  <c r="L67"/>
  <c r="J67"/>
  <c r="I67"/>
  <c r="H67"/>
  <c r="G67"/>
  <c r="L59"/>
  <c r="I59"/>
  <c r="H59"/>
  <c r="G59"/>
  <c r="B51"/>
  <c r="A51"/>
  <c r="L50"/>
  <c r="J50"/>
  <c r="I50"/>
  <c r="H50"/>
  <c r="G50"/>
  <c r="F50"/>
  <c r="B41"/>
  <c r="A41"/>
  <c r="L40"/>
  <c r="L51" s="1"/>
  <c r="J40"/>
  <c r="J51" s="1"/>
  <c r="I40"/>
  <c r="I51" s="1"/>
  <c r="H40"/>
  <c r="H51" s="1"/>
  <c r="G40"/>
  <c r="G51" s="1"/>
  <c r="F40"/>
  <c r="F51" s="1"/>
  <c r="B32"/>
  <c r="A32"/>
  <c r="L31"/>
  <c r="L32" s="1"/>
  <c r="J31"/>
  <c r="J32" s="1"/>
  <c r="I31"/>
  <c r="I32" s="1"/>
  <c r="I129" s="1"/>
  <c r="H31"/>
  <c r="H32" s="1"/>
  <c r="H129" s="1"/>
  <c r="G31"/>
  <c r="G32" s="1"/>
  <c r="G129" s="1"/>
  <c r="F31"/>
  <c r="F32" s="1"/>
  <c r="B23"/>
  <c r="A23"/>
  <c r="L22"/>
  <c r="L23" s="1"/>
  <c r="J22"/>
  <c r="J23" s="1"/>
  <c r="I22"/>
  <c r="I23" s="1"/>
  <c r="H22"/>
  <c r="H23" s="1"/>
  <c r="G22"/>
  <c r="G23" s="1"/>
  <c r="F22"/>
  <c r="F23" s="1"/>
  <c r="B14"/>
  <c r="A14"/>
  <c r="L13"/>
  <c r="L14" s="1"/>
  <c r="J13"/>
  <c r="J14" s="1"/>
  <c r="I13"/>
  <c r="I14" s="1"/>
  <c r="H13"/>
  <c r="H14" s="1"/>
  <c r="G13"/>
  <c r="G14" s="1"/>
  <c r="F13"/>
  <c r="F14" s="1"/>
  <c r="L129" l="1"/>
  <c r="F129"/>
  <c r="J129"/>
</calcChain>
</file>

<file path=xl/sharedStrings.xml><?xml version="1.0" encoding="utf-8"?>
<sst xmlns="http://schemas.openxmlformats.org/spreadsheetml/2006/main" count="213" uniqueCount="76">
  <si>
    <t>Школа</t>
  </si>
  <si>
    <t>МБОУ Большевистская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</si>
  <si>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</si>
  <si>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</si>
  <si>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</si>
  <si>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</si>
  <si>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</si>
  <si>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Е.Н.Луговской</t>
  </si>
  <si>
    <t>Возрастная категория</t>
  </si>
  <si>
    <t>12-18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</si>
  <si>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</si>
  <si>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</si>
  <si>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</si>
  <si>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</si>
  <si>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</si>
  <si>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</si>
  <si>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</si>
  <si>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</si>
  <si>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</si>
  <si>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</si>
  <si>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</si>
  <si>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</si>
  <si>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</si>
  <si>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</si>
  <si>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</si>
  <si>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</si>
  <si>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</si>
  <si>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</si>
  <si>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рис отварной</t>
  </si>
  <si>
    <t>Рыба запечённая</t>
  </si>
  <si>
    <t>гор.напиток</t>
  </si>
  <si>
    <t>компот из сухофруктов</t>
  </si>
  <si>
    <t>хлеб</t>
  </si>
  <si>
    <t>Пшеничный хлеб</t>
  </si>
  <si>
    <t>фрукты</t>
  </si>
  <si>
    <t>фукты в ассортименте</t>
  </si>
  <si>
    <t>100/150</t>
  </si>
  <si>
    <t>0,4/0,5</t>
  </si>
  <si>
    <t>12,83/10,9</t>
  </si>
  <si>
    <t>96/47</t>
  </si>
  <si>
    <t>итого</t>
  </si>
  <si>
    <t>Итого за день:</t>
  </si>
  <si>
    <t>макароны отварные</t>
  </si>
  <si>
    <t>салат свекольный</t>
  </si>
  <si>
    <t>Чай с сахаром</t>
  </si>
  <si>
    <t>Гуляш говяжий</t>
  </si>
  <si>
    <t>чокопай</t>
  </si>
  <si>
    <t>гречка отварная</t>
  </si>
  <si>
    <t>котлета мясная</t>
  </si>
  <si>
    <t>Плов с курицей</t>
  </si>
  <si>
    <t>винегрет</t>
  </si>
  <si>
    <t>Какао с молоком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</si>
  <si>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</si>
  <si>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</si>
  <si>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</si>
  <si>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</si>
  <si>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</si>
  <si>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</si>
  <si>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</si>
  <si>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</si>
  <si>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Овощное рагу с мясом</t>
  </si>
  <si>
    <t>Кисель</t>
  </si>
  <si>
    <t>каша рисовая молочная</t>
  </si>
  <si>
    <t>250/10</t>
  </si>
  <si>
    <t>какао с молоком</t>
  </si>
  <si>
    <t>Чокопай</t>
  </si>
  <si>
    <t>Каша ячневая молочная</t>
  </si>
  <si>
    <t>Чай с сахаром, лимоном</t>
  </si>
  <si>
    <t>котлета рыбная</t>
  </si>
  <si>
    <t>Макароны отварные</t>
  </si>
  <si>
    <t>кисель</t>
  </si>
  <si>
    <t>Молчный суп с вермишелью</t>
  </si>
  <si>
    <t>яйцо отварное</t>
  </si>
  <si>
    <t>Среднее значение за период:</t>
  </si>
  <si>
    <t xml:space="preserve">                   УТВЕРЖДАЮ
                                                                                                                                                                                          Директор _____________ /Е.Н.Луговской/ 
                                                                                                                                «17_» февраля 2025 год
Перспективное меню
для обучающихся 5-11 классов
                                         МБОУ Большевистская СОШ
На 2024-2025 учебный год
</t>
  </si>
  <si>
    <t xml:space="preserve">гречка 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</si>
</sst>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2" borderId="4" xfId="0" applyNumberFormat="1" applyFont="1" applyFill="1" applyBorder="1" applyAlignment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5" xfId="0" applyFont="1" applyBorder="1" applyAlignment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0" fontId="1" fillId="2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 applyAlignment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2" borderId="24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6"/>
  <sheetViews>
    <sheetView tabSelected="1" topLeftCell="A41" workbookViewId="0">
      <selection activeCell="M145" sqref="M145"/>
    </sheetView>
  </sheetViews>
  <sheetFormatPr defaultColWidth="14.44140625" defaultRowHeight="15" customHeight="1"/>
  <cols>
    <col min="1" max="12" width="9.109375" customWidth="1"/>
  </cols>
  <sheetData>
    <row r="1" spans="1:12" ht="14.4">
      <c r="A1" s="1" t="s">
        <v>0</v>
      </c>
      <c r="B1" s="2"/>
      <c r="C1" s="61" t="s">
        <v>1</v>
      </c>
      <c r="D1" s="62"/>
      <c r="E1" s="63"/>
      <c r="F1" s="3" t="s">
        <v>2</v>
      </c>
      <c r="G1" s="2" t="s">
        <v>3</v>
      </c>
      <c r="H1" s="64" t="s">
        <v>4</v>
      </c>
      <c r="I1" s="62"/>
      <c r="J1" s="62"/>
      <c r="K1" s="63"/>
      <c r="L1" s="2"/>
    </row>
    <row r="2" spans="1:12" ht="17.399999999999999">
      <c r="A2" s="4" t="s">
        <v>5</v>
      </c>
      <c r="B2" s="2"/>
      <c r="C2" s="2"/>
      <c r="D2" s="1"/>
      <c r="E2" s="2"/>
      <c r="F2" s="2"/>
      <c r="G2" s="2" t="s">
        <v>6</v>
      </c>
      <c r="H2" s="64" t="s">
        <v>7</v>
      </c>
      <c r="I2" s="62"/>
      <c r="J2" s="62"/>
      <c r="K2" s="63"/>
      <c r="L2" s="2"/>
    </row>
    <row r="3" spans="1:12" ht="14.4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2</v>
      </c>
      <c r="J3" s="9">
        <v>2025</v>
      </c>
      <c r="K3" s="1"/>
      <c r="L3" s="2"/>
    </row>
    <row r="4" spans="1:12" ht="14.4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0.399999999999999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4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220</v>
      </c>
      <c r="G6" s="20">
        <v>11.65</v>
      </c>
      <c r="H6" s="20">
        <v>19.48</v>
      </c>
      <c r="I6" s="20">
        <v>100</v>
      </c>
      <c r="J6" s="20">
        <v>621.9</v>
      </c>
      <c r="K6" s="20">
        <v>371</v>
      </c>
      <c r="L6" s="20">
        <v>23.52</v>
      </c>
    </row>
    <row r="7" spans="1:12" ht="39.6">
      <c r="A7" s="21"/>
      <c r="B7" s="22"/>
      <c r="C7" s="23"/>
      <c r="D7" s="24"/>
      <c r="E7" s="25" t="s">
        <v>29</v>
      </c>
      <c r="F7" s="26">
        <v>120</v>
      </c>
      <c r="G7" s="26">
        <v>21.2</v>
      </c>
      <c r="H7" s="26">
        <v>1.2</v>
      </c>
      <c r="I7" s="26">
        <v>0.7</v>
      </c>
      <c r="J7" s="26">
        <v>99</v>
      </c>
      <c r="K7" s="26">
        <v>3</v>
      </c>
      <c r="L7" s="26">
        <v>51.51</v>
      </c>
    </row>
    <row r="8" spans="1:12" ht="52.8">
      <c r="A8" s="21"/>
      <c r="B8" s="22"/>
      <c r="C8" s="23"/>
      <c r="D8" s="27" t="s">
        <v>30</v>
      </c>
      <c r="E8" s="25" t="s">
        <v>31</v>
      </c>
      <c r="F8" s="26">
        <v>200</v>
      </c>
      <c r="G8" s="26">
        <v>0.51</v>
      </c>
      <c r="H8" s="26">
        <v>0</v>
      </c>
      <c r="I8" s="26">
        <v>25.23</v>
      </c>
      <c r="J8" s="26">
        <v>103</v>
      </c>
      <c r="K8" s="26">
        <v>349</v>
      </c>
      <c r="L8" s="26">
        <v>8.2200000000000006</v>
      </c>
    </row>
    <row r="9" spans="1:12" ht="26.4">
      <c r="A9" s="21"/>
      <c r="B9" s="22"/>
      <c r="C9" s="23"/>
      <c r="D9" s="27" t="s">
        <v>32</v>
      </c>
      <c r="E9" s="25" t="s">
        <v>33</v>
      </c>
      <c r="F9" s="26">
        <v>80</v>
      </c>
      <c r="G9" s="26">
        <v>7.9</v>
      </c>
      <c r="H9" s="26">
        <v>1</v>
      </c>
      <c r="I9" s="26">
        <v>48.3</v>
      </c>
      <c r="J9" s="26">
        <v>246</v>
      </c>
      <c r="K9" s="28">
        <v>366</v>
      </c>
      <c r="L9" s="26">
        <v>3.2</v>
      </c>
    </row>
    <row r="10" spans="1:12" ht="14.4">
      <c r="A10" s="21"/>
      <c r="B10" s="22"/>
      <c r="C10" s="23"/>
      <c r="D10" s="27"/>
      <c r="E10" s="25"/>
      <c r="F10" s="26"/>
      <c r="G10" s="26"/>
      <c r="H10" s="26"/>
      <c r="I10" s="26"/>
      <c r="J10" s="26"/>
      <c r="K10" s="28"/>
      <c r="L10" s="26"/>
    </row>
    <row r="11" spans="1:12" ht="14.4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6"/>
      <c r="L11" s="26"/>
    </row>
    <row r="12" spans="1:12" ht="14.4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8"/>
      <c r="L12" s="26"/>
    </row>
    <row r="13" spans="1:12" ht="14.4">
      <c r="A13" s="29"/>
      <c r="B13" s="30"/>
      <c r="C13" s="31"/>
      <c r="D13" s="32" t="s">
        <v>40</v>
      </c>
      <c r="E13" s="33"/>
      <c r="F13" s="34">
        <f t="shared" ref="F13:J13" si="0">SUM(F6:F12)</f>
        <v>620</v>
      </c>
      <c r="G13" s="34">
        <f t="shared" si="0"/>
        <v>41.26</v>
      </c>
      <c r="H13" s="34">
        <f t="shared" si="0"/>
        <v>21.68</v>
      </c>
      <c r="I13" s="34">
        <f t="shared" si="0"/>
        <v>174.23000000000002</v>
      </c>
      <c r="J13" s="34">
        <f t="shared" si="0"/>
        <v>1069.9000000000001</v>
      </c>
      <c r="K13" s="35"/>
      <c r="L13" s="34">
        <f>SUM(L6:L12)</f>
        <v>86.45</v>
      </c>
    </row>
    <row r="14" spans="1:12" ht="14.4">
      <c r="A14" s="36">
        <f t="shared" ref="A14:B14" si="1">A6</f>
        <v>1</v>
      </c>
      <c r="B14" s="37">
        <f t="shared" si="1"/>
        <v>1</v>
      </c>
      <c r="C14" s="54" t="s">
        <v>41</v>
      </c>
      <c r="D14" s="55"/>
      <c r="E14" s="38"/>
      <c r="F14" s="39" t="e">
        <f t="shared" ref="F14:J14" si="2">F13+#REF!</f>
        <v>#REF!</v>
      </c>
      <c r="G14" s="39" t="e">
        <f t="shared" si="2"/>
        <v>#REF!</v>
      </c>
      <c r="H14" s="39" t="e">
        <f t="shared" si="2"/>
        <v>#REF!</v>
      </c>
      <c r="I14" s="39" t="e">
        <f t="shared" si="2"/>
        <v>#REF!</v>
      </c>
      <c r="J14" s="39" t="e">
        <f t="shared" si="2"/>
        <v>#REF!</v>
      </c>
      <c r="K14" s="39"/>
      <c r="L14" s="39" t="e">
        <f>L13+#REF!</f>
        <v>#REF!</v>
      </c>
    </row>
    <row r="15" spans="1:12" ht="52.8">
      <c r="A15" s="40">
        <v>1</v>
      </c>
      <c r="B15" s="22">
        <v>2</v>
      </c>
      <c r="C15" s="17" t="s">
        <v>26</v>
      </c>
      <c r="D15" s="18" t="s">
        <v>27</v>
      </c>
      <c r="E15" s="19" t="s">
        <v>42</v>
      </c>
      <c r="F15" s="20">
        <v>190</v>
      </c>
      <c r="G15" s="20">
        <v>6.46</v>
      </c>
      <c r="H15" s="20">
        <v>9.5</v>
      </c>
      <c r="I15" s="20">
        <v>36.1</v>
      </c>
      <c r="J15" s="20">
        <v>256.5</v>
      </c>
      <c r="K15" s="41">
        <v>203</v>
      </c>
      <c r="L15" s="20">
        <v>15.19</v>
      </c>
    </row>
    <row r="16" spans="1:12" ht="39.6">
      <c r="A16" s="40"/>
      <c r="B16" s="22"/>
      <c r="C16" s="23"/>
      <c r="D16" s="24"/>
      <c r="E16" s="25" t="s">
        <v>43</v>
      </c>
      <c r="F16" s="26">
        <v>100</v>
      </c>
      <c r="G16" s="26">
        <v>1.66</v>
      </c>
      <c r="H16" s="26">
        <v>4.18</v>
      </c>
      <c r="I16" s="26">
        <v>8.19</v>
      </c>
      <c r="J16" s="26">
        <v>77.099999999999994</v>
      </c>
      <c r="K16" s="28">
        <v>53</v>
      </c>
      <c r="L16" s="26">
        <v>17.670000000000002</v>
      </c>
    </row>
    <row r="17" spans="1:12" ht="26.4">
      <c r="A17" s="40"/>
      <c r="B17" s="22"/>
      <c r="C17" s="23"/>
      <c r="D17" s="27" t="s">
        <v>30</v>
      </c>
      <c r="E17" s="25" t="s">
        <v>44</v>
      </c>
      <c r="F17" s="26">
        <v>200</v>
      </c>
      <c r="G17" s="26">
        <v>0</v>
      </c>
      <c r="H17" s="26">
        <v>0</v>
      </c>
      <c r="I17" s="26">
        <v>14.94</v>
      </c>
      <c r="J17" s="26">
        <v>57</v>
      </c>
      <c r="K17" s="28">
        <v>375</v>
      </c>
      <c r="L17" s="26">
        <v>8.27</v>
      </c>
    </row>
    <row r="18" spans="1:12" ht="26.4">
      <c r="A18" s="40"/>
      <c r="B18" s="22"/>
      <c r="C18" s="23"/>
      <c r="D18" s="27" t="s">
        <v>32</v>
      </c>
      <c r="E18" s="25" t="s">
        <v>33</v>
      </c>
      <c r="F18" s="26">
        <v>80</v>
      </c>
      <c r="G18" s="26">
        <v>7.9</v>
      </c>
      <c r="H18" s="26">
        <v>1</v>
      </c>
      <c r="I18" s="26">
        <v>48.3</v>
      </c>
      <c r="J18" s="26">
        <v>246</v>
      </c>
      <c r="K18" s="28">
        <v>366</v>
      </c>
      <c r="L18" s="26">
        <v>3.2</v>
      </c>
    </row>
    <row r="19" spans="1:12" ht="14.4">
      <c r="A19" s="40"/>
      <c r="B19" s="22"/>
      <c r="C19" s="23"/>
      <c r="D19" s="27" t="s">
        <v>34</v>
      </c>
      <c r="E19" s="25"/>
    </row>
    <row r="20" spans="1:12" ht="26.4">
      <c r="A20" s="40"/>
      <c r="B20" s="22"/>
      <c r="C20" s="23"/>
      <c r="D20" s="24"/>
      <c r="E20" s="25" t="s">
        <v>45</v>
      </c>
      <c r="F20" s="26">
        <v>90</v>
      </c>
      <c r="G20" s="26">
        <v>12.02</v>
      </c>
      <c r="H20" s="26">
        <v>10.6</v>
      </c>
      <c r="I20" s="26">
        <v>3.36</v>
      </c>
      <c r="J20" s="26">
        <v>160.37</v>
      </c>
      <c r="K20" s="28">
        <v>246</v>
      </c>
      <c r="L20" s="26">
        <v>42.12</v>
      </c>
    </row>
    <row r="21" spans="1:12" ht="15.75" customHeight="1">
      <c r="A21" s="40"/>
      <c r="B21" s="22"/>
      <c r="C21" s="23"/>
      <c r="D21" s="24"/>
      <c r="E21" s="42" t="s">
        <v>46</v>
      </c>
      <c r="F21" s="26">
        <v>30</v>
      </c>
      <c r="G21" s="26">
        <v>1.2</v>
      </c>
      <c r="H21" s="26">
        <v>4.8899999999999997</v>
      </c>
      <c r="I21" s="26">
        <v>21.2</v>
      </c>
      <c r="J21" s="26">
        <v>132</v>
      </c>
      <c r="K21" s="28"/>
      <c r="L21" s="26">
        <v>17.5</v>
      </c>
    </row>
    <row r="22" spans="1:12" ht="15.75" customHeight="1">
      <c r="A22" s="43"/>
      <c r="B22" s="30"/>
      <c r="C22" s="31"/>
      <c r="D22" s="32" t="s">
        <v>40</v>
      </c>
      <c r="E22" s="33"/>
      <c r="F22" s="34">
        <f t="shared" ref="F22:J22" si="3">SUM(F15:F20)</f>
        <v>660</v>
      </c>
      <c r="G22" s="34">
        <f t="shared" si="3"/>
        <v>28.04</v>
      </c>
      <c r="H22" s="34">
        <f t="shared" si="3"/>
        <v>25.28</v>
      </c>
      <c r="I22" s="34">
        <f t="shared" si="3"/>
        <v>110.89</v>
      </c>
      <c r="J22" s="34">
        <f t="shared" si="3"/>
        <v>796.97</v>
      </c>
      <c r="K22" s="35"/>
      <c r="L22" s="34">
        <f>SUM(L15:L20)</f>
        <v>86.449999999999989</v>
      </c>
    </row>
    <row r="23" spans="1:12" ht="15.75" customHeight="1">
      <c r="A23" s="44">
        <f t="shared" ref="A23:B23" si="4">A15</f>
        <v>1</v>
      </c>
      <c r="B23" s="44">
        <f t="shared" si="4"/>
        <v>2</v>
      </c>
      <c r="C23" s="54" t="s">
        <v>41</v>
      </c>
      <c r="D23" s="55"/>
      <c r="E23" s="38"/>
      <c r="F23" s="39" t="e">
        <f t="shared" ref="F23:J23" si="5">F22+#REF!</f>
        <v>#REF!</v>
      </c>
      <c r="G23" s="39" t="e">
        <f t="shared" si="5"/>
        <v>#REF!</v>
      </c>
      <c r="H23" s="39" t="e">
        <f t="shared" si="5"/>
        <v>#REF!</v>
      </c>
      <c r="I23" s="39" t="e">
        <f t="shared" si="5"/>
        <v>#REF!</v>
      </c>
      <c r="J23" s="39" t="e">
        <f t="shared" si="5"/>
        <v>#REF!</v>
      </c>
      <c r="K23" s="39"/>
      <c r="L23" s="39" t="e">
        <f>L22+#REF!</f>
        <v>#REF!</v>
      </c>
    </row>
    <row r="24" spans="1:12" ht="15.75" customHeight="1">
      <c r="A24" s="15">
        <v>1</v>
      </c>
      <c r="B24" s="16">
        <v>3</v>
      </c>
      <c r="C24" s="17" t="s">
        <v>26</v>
      </c>
      <c r="D24" s="18" t="s">
        <v>27</v>
      </c>
      <c r="E24" s="19" t="s">
        <v>47</v>
      </c>
      <c r="F24" s="20">
        <v>200</v>
      </c>
      <c r="G24" s="20">
        <v>0.51</v>
      </c>
      <c r="H24" s="20">
        <v>80.55</v>
      </c>
      <c r="I24" s="20">
        <v>0.83</v>
      </c>
      <c r="J24" s="20">
        <v>775.17</v>
      </c>
      <c r="K24" s="41">
        <v>302</v>
      </c>
      <c r="L24" s="20">
        <v>12.38</v>
      </c>
    </row>
    <row r="25" spans="1:12" ht="15.75" customHeight="1">
      <c r="A25" s="21"/>
      <c r="B25" s="22"/>
      <c r="C25" s="23"/>
      <c r="D25" s="24"/>
      <c r="E25" s="25" t="s">
        <v>48</v>
      </c>
      <c r="F25" s="26">
        <v>100</v>
      </c>
      <c r="G25" s="26">
        <v>11.9</v>
      </c>
      <c r="H25" s="26">
        <v>7.9</v>
      </c>
      <c r="I25" s="26">
        <v>12.2</v>
      </c>
      <c r="J25" s="26">
        <v>170</v>
      </c>
      <c r="K25" s="28">
        <v>164</v>
      </c>
      <c r="L25" s="26">
        <v>44.46</v>
      </c>
    </row>
    <row r="26" spans="1:12" ht="15.75" customHeight="1">
      <c r="A26" s="21"/>
      <c r="B26" s="22"/>
      <c r="C26" s="23"/>
      <c r="D26" s="27" t="s">
        <v>30</v>
      </c>
      <c r="E26" s="25" t="s">
        <v>31</v>
      </c>
      <c r="F26" s="26">
        <v>200</v>
      </c>
      <c r="G26" s="26">
        <v>0.51</v>
      </c>
      <c r="H26" s="26">
        <v>0</v>
      </c>
      <c r="I26" s="26">
        <v>25.23</v>
      </c>
      <c r="J26" s="26">
        <v>103</v>
      </c>
      <c r="K26" s="28">
        <v>349</v>
      </c>
      <c r="L26" s="26">
        <v>8.2200000000000006</v>
      </c>
    </row>
    <row r="27" spans="1:12" ht="15.75" customHeight="1">
      <c r="A27" s="21"/>
      <c r="B27" s="22"/>
      <c r="C27" s="23"/>
      <c r="D27" s="27" t="s">
        <v>32</v>
      </c>
      <c r="E27" s="25" t="s">
        <v>33</v>
      </c>
      <c r="F27" s="26">
        <v>80</v>
      </c>
      <c r="G27" s="26">
        <v>7.9</v>
      </c>
      <c r="H27" s="26">
        <v>1</v>
      </c>
      <c r="I27" s="26">
        <v>48.3</v>
      </c>
      <c r="J27" s="26">
        <v>246</v>
      </c>
      <c r="K27" s="28">
        <v>366</v>
      </c>
      <c r="L27" s="26">
        <v>3.2</v>
      </c>
    </row>
    <row r="28" spans="1:12" ht="15.75" customHeight="1">
      <c r="A28" s="21"/>
      <c r="B28" s="22"/>
      <c r="C28" s="23"/>
      <c r="D28" s="27" t="s">
        <v>34</v>
      </c>
      <c r="E28" s="25" t="s">
        <v>35</v>
      </c>
      <c r="F28" s="49" t="s">
        <v>36</v>
      </c>
      <c r="G28" s="49" t="s">
        <v>37</v>
      </c>
      <c r="H28" s="49">
        <v>0.4</v>
      </c>
      <c r="I28" s="49" t="s">
        <v>38</v>
      </c>
      <c r="J28" s="49" t="s">
        <v>39</v>
      </c>
      <c r="K28" s="28">
        <v>338</v>
      </c>
      <c r="L28" s="26">
        <v>18.190000000000001</v>
      </c>
    </row>
    <row r="29" spans="1:12" ht="15.75" customHeight="1">
      <c r="A29" s="21"/>
      <c r="B29" s="22"/>
      <c r="C29" s="23"/>
      <c r="D29" s="24"/>
      <c r="E29" s="25"/>
      <c r="F29" s="26"/>
      <c r="G29" s="26"/>
      <c r="H29" s="26"/>
      <c r="I29" s="26"/>
      <c r="J29" s="26"/>
      <c r="K29" s="28"/>
      <c r="L29" s="26"/>
    </row>
    <row r="30" spans="1:12" ht="15.75" customHeight="1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8"/>
      <c r="L30" s="26"/>
    </row>
    <row r="31" spans="1:12" ht="15.75" customHeight="1">
      <c r="A31" s="29"/>
      <c r="B31" s="30"/>
      <c r="C31" s="31"/>
      <c r="D31" s="32" t="s">
        <v>40</v>
      </c>
      <c r="E31" s="33"/>
      <c r="F31" s="34">
        <f t="shared" ref="F31:J31" si="6">SUM(F24:F30)</f>
        <v>580</v>
      </c>
      <c r="G31" s="34">
        <f t="shared" si="6"/>
        <v>20.82</v>
      </c>
      <c r="H31" s="34">
        <f t="shared" si="6"/>
        <v>89.850000000000009</v>
      </c>
      <c r="I31" s="34">
        <f t="shared" si="6"/>
        <v>86.56</v>
      </c>
      <c r="J31" s="34">
        <f t="shared" si="6"/>
        <v>1294.17</v>
      </c>
      <c r="K31" s="35"/>
      <c r="L31" s="34">
        <f>SUM(L24:L30)</f>
        <v>86.45</v>
      </c>
    </row>
    <row r="32" spans="1:12" ht="15.75" customHeight="1">
      <c r="A32" s="36">
        <f t="shared" ref="A32:B32" si="7">A24</f>
        <v>1</v>
      </c>
      <c r="B32" s="37">
        <f t="shared" si="7"/>
        <v>3</v>
      </c>
      <c r="C32" s="54" t="s">
        <v>41</v>
      </c>
      <c r="D32" s="55"/>
      <c r="E32" s="38"/>
      <c r="F32" s="39" t="e">
        <f t="shared" ref="F32:J32" si="8">F31+#REF!</f>
        <v>#REF!</v>
      </c>
      <c r="G32" s="39" t="e">
        <f t="shared" si="8"/>
        <v>#REF!</v>
      </c>
      <c r="H32" s="39" t="e">
        <f t="shared" si="8"/>
        <v>#REF!</v>
      </c>
      <c r="I32" s="39" t="e">
        <f t="shared" si="8"/>
        <v>#REF!</v>
      </c>
      <c r="J32" s="39" t="e">
        <f t="shared" si="8"/>
        <v>#REF!</v>
      </c>
      <c r="K32" s="39"/>
      <c r="L32" s="39" t="e">
        <f>L31+#REF!</f>
        <v>#REF!</v>
      </c>
    </row>
    <row r="33" spans="1:12" ht="15.75" customHeight="1">
      <c r="A33" s="15">
        <v>1</v>
      </c>
      <c r="B33" s="16">
        <v>4</v>
      </c>
      <c r="C33" s="17" t="s">
        <v>26</v>
      </c>
      <c r="D33" s="18" t="s">
        <v>27</v>
      </c>
      <c r="E33" s="19" t="s">
        <v>49</v>
      </c>
      <c r="F33" s="20">
        <v>260</v>
      </c>
      <c r="G33" s="20">
        <v>25.38</v>
      </c>
      <c r="H33" s="20">
        <v>21.25</v>
      </c>
      <c r="I33" s="20">
        <v>44.61</v>
      </c>
      <c r="J33" s="20">
        <v>471.25</v>
      </c>
      <c r="K33" s="41">
        <v>291</v>
      </c>
      <c r="L33" s="20">
        <v>30.1</v>
      </c>
    </row>
    <row r="34" spans="1:12" ht="15.75" customHeight="1">
      <c r="A34" s="21"/>
      <c r="B34" s="22"/>
      <c r="C34" s="23"/>
      <c r="D34" s="24"/>
      <c r="E34" s="25" t="s">
        <v>50</v>
      </c>
      <c r="F34" s="26">
        <v>100</v>
      </c>
      <c r="G34" s="26">
        <v>1.24</v>
      </c>
      <c r="H34" s="26">
        <v>10.14</v>
      </c>
      <c r="I34" s="26">
        <v>7.47</v>
      </c>
      <c r="J34" s="26">
        <v>130</v>
      </c>
      <c r="K34" s="28">
        <v>68</v>
      </c>
      <c r="L34" s="26">
        <v>16.100000000000001</v>
      </c>
    </row>
    <row r="35" spans="1:12" ht="15.75" customHeight="1">
      <c r="A35" s="21"/>
      <c r="B35" s="22"/>
      <c r="C35" s="23"/>
      <c r="D35" s="27" t="s">
        <v>30</v>
      </c>
      <c r="E35" s="25" t="s">
        <v>51</v>
      </c>
      <c r="F35" s="26">
        <v>200</v>
      </c>
      <c r="G35" s="26">
        <v>5.72</v>
      </c>
      <c r="H35" s="26">
        <v>5.76</v>
      </c>
      <c r="I35" s="26">
        <v>38.24</v>
      </c>
      <c r="J35" s="26">
        <v>218.48</v>
      </c>
      <c r="K35" s="28">
        <v>382</v>
      </c>
      <c r="L35" s="26">
        <v>14.28</v>
      </c>
    </row>
    <row r="36" spans="1:12" ht="15.75" customHeight="1">
      <c r="A36" s="21"/>
      <c r="B36" s="22"/>
      <c r="C36" s="23"/>
      <c r="D36" s="27" t="s">
        <v>32</v>
      </c>
      <c r="E36" s="25" t="s">
        <v>33</v>
      </c>
      <c r="F36" s="26">
        <v>80</v>
      </c>
      <c r="G36" s="26">
        <v>7.9</v>
      </c>
      <c r="H36" s="26">
        <v>1</v>
      </c>
      <c r="I36" s="26">
        <v>48.3</v>
      </c>
      <c r="J36" s="26">
        <v>246</v>
      </c>
      <c r="K36" s="28">
        <v>366</v>
      </c>
      <c r="L36" s="26">
        <v>3.2</v>
      </c>
    </row>
    <row r="37" spans="1:12" ht="15.75" customHeight="1">
      <c r="A37" s="21"/>
      <c r="B37" s="22"/>
      <c r="C37" s="23"/>
      <c r="D37" s="27" t="s">
        <v>34</v>
      </c>
      <c r="E37" s="25" t="s">
        <v>35</v>
      </c>
      <c r="F37" s="26" t="s">
        <v>36</v>
      </c>
      <c r="G37" s="26" t="s">
        <v>37</v>
      </c>
      <c r="H37" s="26">
        <v>0.4</v>
      </c>
      <c r="I37" s="26" t="s">
        <v>38</v>
      </c>
      <c r="J37" s="26" t="s">
        <v>39</v>
      </c>
      <c r="K37" s="28">
        <v>338</v>
      </c>
      <c r="L37" s="26">
        <v>22.77</v>
      </c>
    </row>
    <row r="38" spans="1:12" ht="15.75" customHeight="1">
      <c r="A38" s="21"/>
      <c r="B38" s="22"/>
      <c r="C38" s="23"/>
      <c r="D38" s="24"/>
      <c r="E38" s="25"/>
      <c r="F38" s="26"/>
      <c r="G38" s="26"/>
      <c r="H38" s="26"/>
      <c r="I38" s="26"/>
      <c r="J38" s="26"/>
      <c r="K38" s="28"/>
      <c r="L38" s="26"/>
    </row>
    <row r="39" spans="1:12" ht="15.75" customHeight="1">
      <c r="A39" s="21"/>
      <c r="B39" s="22"/>
      <c r="C39" s="23"/>
      <c r="D39" s="24"/>
      <c r="E39" s="25"/>
      <c r="F39" s="26"/>
      <c r="G39" s="26"/>
      <c r="H39" s="26"/>
      <c r="I39" s="26"/>
      <c r="J39" s="26"/>
      <c r="K39" s="28"/>
      <c r="L39" s="26"/>
    </row>
    <row r="40" spans="1:12" ht="15.75" customHeight="1">
      <c r="A40" s="29"/>
      <c r="B40" s="30"/>
      <c r="C40" s="31"/>
      <c r="D40" s="32" t="s">
        <v>40</v>
      </c>
      <c r="E40" s="33"/>
      <c r="F40" s="34">
        <f t="shared" ref="F40:J40" si="9">SUM(F33:F39)</f>
        <v>640</v>
      </c>
      <c r="G40" s="34">
        <f t="shared" si="9"/>
        <v>40.239999999999995</v>
      </c>
      <c r="H40" s="34">
        <f t="shared" si="9"/>
        <v>38.549999999999997</v>
      </c>
      <c r="I40" s="34">
        <f t="shared" si="9"/>
        <v>138.62</v>
      </c>
      <c r="J40" s="34">
        <f t="shared" si="9"/>
        <v>1065.73</v>
      </c>
      <c r="K40" s="35"/>
      <c r="L40" s="34">
        <f>SUM(L33:L39)</f>
        <v>86.45</v>
      </c>
    </row>
    <row r="41" spans="1:12" ht="15.75" customHeight="1">
      <c r="A41" s="45">
        <f t="shared" ref="A41:B41" si="10">A33</f>
        <v>1</v>
      </c>
      <c r="B41" s="46">
        <f t="shared" si="10"/>
        <v>4</v>
      </c>
      <c r="C41" s="47" t="s">
        <v>52</v>
      </c>
      <c r="D41" s="27" t="s">
        <v>53</v>
      </c>
      <c r="E41" s="25"/>
      <c r="F41" s="26"/>
      <c r="G41" s="26"/>
      <c r="H41" s="26"/>
      <c r="I41" s="26"/>
      <c r="J41" s="26"/>
      <c r="K41" s="28"/>
      <c r="L41" s="26"/>
    </row>
    <row r="42" spans="1:12" ht="15.75" hidden="1" customHeight="1">
      <c r="A42" s="21"/>
      <c r="B42" s="22"/>
      <c r="C42" s="23"/>
      <c r="D42" s="27" t="s">
        <v>54</v>
      </c>
      <c r="E42" s="25"/>
      <c r="F42" s="26"/>
      <c r="G42" s="26"/>
      <c r="H42" s="26"/>
      <c r="I42" s="26"/>
      <c r="J42" s="26"/>
      <c r="K42" s="28"/>
      <c r="L42" s="26"/>
    </row>
    <row r="43" spans="1:12" ht="15.75" hidden="1" customHeight="1">
      <c r="A43" s="21"/>
      <c r="B43" s="22"/>
      <c r="C43" s="23"/>
      <c r="D43" s="27" t="s">
        <v>55</v>
      </c>
      <c r="E43" s="25"/>
      <c r="F43" s="26"/>
      <c r="G43" s="26"/>
      <c r="H43" s="26"/>
      <c r="I43" s="26"/>
      <c r="J43" s="26"/>
      <c r="K43" s="28"/>
      <c r="L43" s="26"/>
    </row>
    <row r="44" spans="1:12" ht="15.75" hidden="1" customHeight="1">
      <c r="A44" s="21"/>
      <c r="B44" s="22"/>
      <c r="C44" s="23"/>
      <c r="D44" s="27" t="s">
        <v>56</v>
      </c>
      <c r="E44" s="25"/>
      <c r="F44" s="26"/>
      <c r="G44" s="26"/>
      <c r="H44" s="26"/>
      <c r="I44" s="26"/>
      <c r="J44" s="26"/>
      <c r="K44" s="28"/>
      <c r="L44" s="26"/>
    </row>
    <row r="45" spans="1:12" ht="15.75" hidden="1" customHeight="1">
      <c r="A45" s="21"/>
      <c r="B45" s="22"/>
      <c r="C45" s="23"/>
      <c r="D45" s="27" t="s">
        <v>57</v>
      </c>
      <c r="E45" s="25"/>
      <c r="F45" s="26"/>
      <c r="G45" s="26"/>
      <c r="H45" s="26"/>
      <c r="I45" s="26"/>
      <c r="J45" s="26"/>
      <c r="K45" s="28"/>
      <c r="L45" s="26"/>
    </row>
    <row r="46" spans="1:12" ht="15.75" hidden="1" customHeight="1">
      <c r="A46" s="21"/>
      <c r="B46" s="22"/>
      <c r="C46" s="23"/>
      <c r="D46" s="27" t="s">
        <v>58</v>
      </c>
      <c r="E46" s="25"/>
      <c r="F46" s="26"/>
      <c r="G46" s="26"/>
      <c r="H46" s="26"/>
      <c r="I46" s="26"/>
      <c r="J46" s="26"/>
      <c r="K46" s="28"/>
      <c r="L46" s="26"/>
    </row>
    <row r="47" spans="1:12" ht="15.75" hidden="1" customHeight="1">
      <c r="A47" s="21"/>
      <c r="B47" s="22"/>
      <c r="C47" s="23"/>
      <c r="D47" s="27" t="s">
        <v>59</v>
      </c>
      <c r="E47" s="25"/>
      <c r="F47" s="26"/>
      <c r="G47" s="26"/>
      <c r="H47" s="26"/>
      <c r="I47" s="26"/>
      <c r="J47" s="26"/>
      <c r="K47" s="28"/>
      <c r="L47" s="26"/>
    </row>
    <row r="48" spans="1:12" ht="15.75" hidden="1" customHeight="1">
      <c r="A48" s="21"/>
      <c r="B48" s="22"/>
      <c r="C48" s="23"/>
      <c r="D48" s="24"/>
      <c r="E48" s="25"/>
      <c r="F48" s="26"/>
      <c r="G48" s="26"/>
      <c r="H48" s="26"/>
      <c r="I48" s="26"/>
      <c r="J48" s="26"/>
      <c r="K48" s="28"/>
      <c r="L48" s="26"/>
    </row>
    <row r="49" spans="1:12" ht="15.75" hidden="1" customHeight="1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8"/>
      <c r="L49" s="26"/>
    </row>
    <row r="50" spans="1:12" ht="15.75" hidden="1" customHeight="1">
      <c r="A50" s="29"/>
      <c r="B50" s="30"/>
      <c r="C50" s="31"/>
      <c r="D50" s="32" t="s">
        <v>40</v>
      </c>
      <c r="E50" s="33"/>
      <c r="F50" s="34">
        <f t="shared" ref="F50:J50" si="11">SUM(F41:F49)</f>
        <v>0</v>
      </c>
      <c r="G50" s="34">
        <f t="shared" si="11"/>
        <v>0</v>
      </c>
      <c r="H50" s="34">
        <f t="shared" si="11"/>
        <v>0</v>
      </c>
      <c r="I50" s="34">
        <f t="shared" si="11"/>
        <v>0</v>
      </c>
      <c r="J50" s="34">
        <f t="shared" si="11"/>
        <v>0</v>
      </c>
      <c r="K50" s="35"/>
      <c r="L50" s="34">
        <f>SUM(L41:L49)</f>
        <v>0</v>
      </c>
    </row>
    <row r="51" spans="1:12" ht="15.75" hidden="1" customHeight="1">
      <c r="A51" s="36">
        <f t="shared" ref="A51:B51" si="12">A33</f>
        <v>1</v>
      </c>
      <c r="B51" s="37">
        <f t="shared" si="12"/>
        <v>4</v>
      </c>
      <c r="C51" s="54" t="s">
        <v>41</v>
      </c>
      <c r="D51" s="55"/>
      <c r="E51" s="38"/>
      <c r="F51" s="39">
        <f t="shared" ref="F51:J51" si="13">F40+F50</f>
        <v>640</v>
      </c>
      <c r="G51" s="39">
        <f t="shared" si="13"/>
        <v>40.239999999999995</v>
      </c>
      <c r="H51" s="39">
        <f t="shared" si="13"/>
        <v>38.549999999999997</v>
      </c>
      <c r="I51" s="39">
        <f t="shared" si="13"/>
        <v>138.62</v>
      </c>
      <c r="J51" s="39">
        <f t="shared" si="13"/>
        <v>1065.73</v>
      </c>
      <c r="K51" s="39"/>
      <c r="L51" s="39">
        <f>L40+L50</f>
        <v>86.45</v>
      </c>
    </row>
    <row r="52" spans="1:12" ht="15.75" customHeight="1">
      <c r="A52" s="15">
        <v>1</v>
      </c>
      <c r="B52" s="16">
        <v>5</v>
      </c>
      <c r="C52" s="17" t="s">
        <v>26</v>
      </c>
      <c r="D52" s="18" t="s">
        <v>27</v>
      </c>
      <c r="E52" s="19" t="s">
        <v>60</v>
      </c>
      <c r="F52" s="20">
        <v>200</v>
      </c>
      <c r="G52" s="20">
        <v>1.82</v>
      </c>
      <c r="H52" s="20">
        <v>13.42</v>
      </c>
      <c r="I52" s="20">
        <v>16.440000000000001</v>
      </c>
      <c r="J52" s="20">
        <v>296</v>
      </c>
      <c r="K52" s="41">
        <v>48</v>
      </c>
      <c r="L52" s="20">
        <v>50.79</v>
      </c>
    </row>
    <row r="53" spans="1:12" ht="15.75" customHeight="1">
      <c r="A53" s="21"/>
      <c r="B53" s="22"/>
      <c r="C53" s="23"/>
      <c r="D53" s="24"/>
      <c r="E53" s="25"/>
      <c r="F53" s="26"/>
      <c r="G53" s="26"/>
      <c r="H53" s="26"/>
      <c r="I53" s="26"/>
      <c r="J53" s="26"/>
      <c r="K53" s="28"/>
      <c r="L53" s="26"/>
    </row>
    <row r="54" spans="1:12" ht="15.75" customHeight="1">
      <c r="A54" s="21"/>
      <c r="B54" s="22"/>
      <c r="C54" s="23"/>
      <c r="D54" s="27" t="s">
        <v>30</v>
      </c>
      <c r="E54" s="25" t="s">
        <v>61</v>
      </c>
      <c r="F54" s="26">
        <v>200</v>
      </c>
      <c r="G54" s="26">
        <v>0.19</v>
      </c>
      <c r="H54" s="26">
        <v>0.04</v>
      </c>
      <c r="I54" s="26">
        <v>26</v>
      </c>
      <c r="J54" s="26">
        <v>106</v>
      </c>
      <c r="K54" s="28">
        <v>350</v>
      </c>
      <c r="L54" s="26">
        <v>1.43</v>
      </c>
    </row>
    <row r="55" spans="1:12" ht="15.75" customHeight="1">
      <c r="A55" s="21"/>
      <c r="B55" s="22"/>
      <c r="C55" s="23"/>
      <c r="D55" s="27" t="s">
        <v>32</v>
      </c>
      <c r="E55" s="25" t="s">
        <v>33</v>
      </c>
      <c r="F55" s="26">
        <v>80</v>
      </c>
      <c r="G55" s="26">
        <v>7.9</v>
      </c>
      <c r="H55" s="26">
        <v>1</v>
      </c>
      <c r="I55" s="26">
        <v>48.3</v>
      </c>
      <c r="J55" s="26">
        <v>246</v>
      </c>
      <c r="K55" s="28">
        <v>366</v>
      </c>
      <c r="L55" s="26">
        <v>3.2</v>
      </c>
    </row>
    <row r="56" spans="1:12" ht="15.75" customHeight="1">
      <c r="A56" s="21"/>
      <c r="B56" s="22"/>
      <c r="C56" s="23"/>
      <c r="D56" s="27" t="s">
        <v>34</v>
      </c>
      <c r="E56" s="25" t="s">
        <v>35</v>
      </c>
      <c r="F56" s="26" t="s">
        <v>36</v>
      </c>
      <c r="G56" s="26" t="s">
        <v>37</v>
      </c>
      <c r="H56" s="26">
        <v>0.4</v>
      </c>
      <c r="I56" s="26" t="s">
        <v>38</v>
      </c>
      <c r="J56" s="26" t="s">
        <v>39</v>
      </c>
      <c r="K56" s="28">
        <v>338</v>
      </c>
      <c r="L56" s="26">
        <v>31.03</v>
      </c>
    </row>
    <row r="57" spans="1:12" ht="15.75" customHeight="1">
      <c r="A57" s="21"/>
      <c r="B57" s="22"/>
      <c r="C57" s="23"/>
      <c r="D57" s="24"/>
      <c r="E57" s="25"/>
      <c r="F57" s="26"/>
      <c r="G57" s="26"/>
      <c r="H57" s="26"/>
      <c r="I57" s="26"/>
      <c r="J57" s="26"/>
      <c r="K57" s="28"/>
      <c r="L57" s="26"/>
    </row>
    <row r="58" spans="1:12" ht="15.75" customHeight="1">
      <c r="A58" s="21"/>
      <c r="B58" s="22"/>
      <c r="C58" s="23"/>
      <c r="D58" s="24"/>
      <c r="E58" s="25"/>
      <c r="F58" s="26"/>
      <c r="G58" s="26"/>
      <c r="H58" s="26"/>
      <c r="I58" s="26"/>
      <c r="J58" s="26"/>
      <c r="K58" s="28"/>
      <c r="L58" s="26"/>
    </row>
    <row r="59" spans="1:12" ht="15.75" customHeight="1">
      <c r="A59" s="29"/>
      <c r="B59" s="30"/>
      <c r="C59" s="31"/>
      <c r="D59" s="32" t="s">
        <v>40</v>
      </c>
      <c r="E59" s="33"/>
      <c r="F59" s="48">
        <v>580</v>
      </c>
      <c r="G59" s="34">
        <f t="shared" ref="G59:I59" si="14">SUM(G52:G58)</f>
        <v>9.91</v>
      </c>
      <c r="H59" s="34">
        <f t="shared" si="14"/>
        <v>14.86</v>
      </c>
      <c r="I59" s="34">
        <f t="shared" si="14"/>
        <v>90.74</v>
      </c>
      <c r="J59" s="48">
        <v>714</v>
      </c>
      <c r="K59" s="35"/>
      <c r="L59" s="34">
        <f>SUM(L52:L58)</f>
        <v>86.45</v>
      </c>
    </row>
    <row r="60" spans="1:12" ht="15.75" customHeight="1">
      <c r="A60" s="15">
        <v>1</v>
      </c>
      <c r="B60" s="16">
        <v>6</v>
      </c>
      <c r="C60" s="17" t="s">
        <v>26</v>
      </c>
      <c r="D60" s="18" t="s">
        <v>27</v>
      </c>
      <c r="E60" s="19" t="s">
        <v>62</v>
      </c>
      <c r="F60" s="20" t="s">
        <v>63</v>
      </c>
      <c r="G60" s="20">
        <v>7.2</v>
      </c>
      <c r="H60" s="20">
        <v>9.9</v>
      </c>
      <c r="I60" s="20">
        <v>48.9</v>
      </c>
      <c r="J60" s="20">
        <v>319</v>
      </c>
      <c r="K60" s="41">
        <v>302</v>
      </c>
      <c r="L60" s="20">
        <v>48.23</v>
      </c>
    </row>
    <row r="61" spans="1:12" ht="15.75" customHeight="1">
      <c r="A61" s="21"/>
      <c r="B61" s="22"/>
      <c r="C61" s="23"/>
      <c r="D61" s="24"/>
      <c r="E61" s="25"/>
      <c r="F61" s="26"/>
      <c r="G61" s="26"/>
      <c r="H61" s="26"/>
      <c r="I61" s="26"/>
      <c r="J61" s="26"/>
      <c r="K61" s="28"/>
      <c r="L61" s="26"/>
    </row>
    <row r="62" spans="1:12" ht="15.75" customHeight="1">
      <c r="A62" s="21"/>
      <c r="B62" s="22"/>
      <c r="C62" s="23"/>
      <c r="D62" s="27" t="s">
        <v>30</v>
      </c>
      <c r="E62" s="25" t="s">
        <v>64</v>
      </c>
      <c r="F62" s="26">
        <v>200</v>
      </c>
      <c r="G62" s="26">
        <v>5.72</v>
      </c>
      <c r="H62" s="26">
        <v>5.76</v>
      </c>
      <c r="I62" s="26">
        <v>38.24</v>
      </c>
      <c r="J62" s="26">
        <v>218.48</v>
      </c>
      <c r="K62" s="28">
        <v>382</v>
      </c>
      <c r="L62" s="26">
        <v>8.1300000000000008</v>
      </c>
    </row>
    <row r="63" spans="1:12" ht="15.75" customHeight="1">
      <c r="A63" s="21"/>
      <c r="B63" s="22"/>
      <c r="C63" s="23"/>
      <c r="D63" s="27" t="s">
        <v>32</v>
      </c>
      <c r="E63" s="25" t="s">
        <v>33</v>
      </c>
      <c r="F63" s="26">
        <v>80</v>
      </c>
      <c r="G63" s="26">
        <v>7.9</v>
      </c>
      <c r="H63" s="26">
        <v>1</v>
      </c>
      <c r="I63" s="26">
        <v>48.3</v>
      </c>
      <c r="J63" s="26">
        <v>246</v>
      </c>
      <c r="K63" s="28">
        <v>366</v>
      </c>
      <c r="L63" s="49">
        <v>3.2</v>
      </c>
    </row>
    <row r="64" spans="1:12" ht="15.75" customHeight="1">
      <c r="A64" s="21"/>
      <c r="B64" s="22"/>
      <c r="C64" s="23"/>
      <c r="D64" s="27" t="s">
        <v>34</v>
      </c>
      <c r="E64" s="25" t="s">
        <v>35</v>
      </c>
      <c r="F64" s="26" t="s">
        <v>36</v>
      </c>
      <c r="G64" s="26" t="s">
        <v>37</v>
      </c>
      <c r="H64" s="26">
        <v>0.4</v>
      </c>
      <c r="I64" s="26" t="s">
        <v>38</v>
      </c>
      <c r="J64" s="26" t="s">
        <v>39</v>
      </c>
      <c r="K64" s="28">
        <v>338</v>
      </c>
      <c r="L64" s="26">
        <v>26.89</v>
      </c>
    </row>
    <row r="65" spans="1:12" ht="15.75" customHeight="1">
      <c r="A65" s="21"/>
      <c r="B65" s="22"/>
      <c r="C65" s="23"/>
      <c r="D65" s="24"/>
      <c r="E65" s="25"/>
      <c r="F65" s="26"/>
      <c r="G65" s="26"/>
      <c r="H65" s="26"/>
      <c r="I65" s="26"/>
      <c r="J65" s="26"/>
      <c r="K65" s="28"/>
      <c r="L65" s="26"/>
    </row>
    <row r="66" spans="1:12" ht="15.75" customHeight="1">
      <c r="A66" s="21"/>
      <c r="B66" s="22"/>
      <c r="C66" s="23"/>
      <c r="D66" s="24"/>
      <c r="E66" s="25"/>
      <c r="F66" s="26"/>
      <c r="G66" s="26"/>
      <c r="H66" s="26"/>
      <c r="I66" s="26"/>
      <c r="J66" s="26"/>
      <c r="K66" s="28"/>
      <c r="L66" s="26"/>
    </row>
    <row r="67" spans="1:12" ht="15.75" customHeight="1">
      <c r="A67" s="29"/>
      <c r="B67" s="30"/>
      <c r="C67" s="31"/>
      <c r="D67" s="32" t="s">
        <v>40</v>
      </c>
      <c r="E67" s="33"/>
      <c r="F67" s="48">
        <v>630</v>
      </c>
      <c r="G67" s="34">
        <f t="shared" ref="G67:J67" si="15">SUM(G60:G66)</f>
        <v>20.82</v>
      </c>
      <c r="H67" s="34">
        <f t="shared" si="15"/>
        <v>17.059999999999999</v>
      </c>
      <c r="I67" s="34">
        <f t="shared" si="15"/>
        <v>135.44</v>
      </c>
      <c r="J67" s="34">
        <f t="shared" si="15"/>
        <v>783.48</v>
      </c>
      <c r="K67" s="35"/>
      <c r="L67" s="34">
        <f>SUM(L60:L66)</f>
        <v>86.45</v>
      </c>
    </row>
    <row r="68" spans="1:12" ht="15.75" customHeight="1">
      <c r="A68" s="40">
        <v>2</v>
      </c>
      <c r="B68" s="22">
        <v>1</v>
      </c>
      <c r="C68" s="17" t="s">
        <v>26</v>
      </c>
      <c r="D68" s="18" t="s">
        <v>27</v>
      </c>
      <c r="E68" s="19" t="s">
        <v>75</v>
      </c>
      <c r="F68" s="20">
        <v>220</v>
      </c>
      <c r="G68" s="20">
        <v>7.6</v>
      </c>
      <c r="H68" s="20">
        <v>9</v>
      </c>
      <c r="I68" s="20">
        <v>52</v>
      </c>
      <c r="J68" s="20">
        <v>340</v>
      </c>
      <c r="K68" s="41">
        <v>297</v>
      </c>
      <c r="L68" s="20">
        <v>12.34</v>
      </c>
    </row>
    <row r="69" spans="1:12" ht="15.75" customHeight="1">
      <c r="A69" s="40"/>
      <c r="B69" s="22"/>
      <c r="C69" s="23"/>
      <c r="D69" s="24"/>
      <c r="E69" s="25" t="s">
        <v>45</v>
      </c>
      <c r="F69" s="26">
        <v>90</v>
      </c>
      <c r="G69" s="26">
        <v>12.02</v>
      </c>
      <c r="H69" s="26">
        <v>10.6</v>
      </c>
      <c r="I69" s="26">
        <v>3.36</v>
      </c>
      <c r="J69" s="26">
        <v>160.37</v>
      </c>
      <c r="K69" s="28">
        <v>246</v>
      </c>
      <c r="L69" s="26">
        <v>48.32</v>
      </c>
    </row>
    <row r="70" spans="1:12" ht="15.75" customHeight="1">
      <c r="A70" s="40"/>
      <c r="B70" s="22"/>
      <c r="C70" s="23"/>
      <c r="D70" s="27" t="s">
        <v>30</v>
      </c>
      <c r="E70" s="25" t="s">
        <v>44</v>
      </c>
      <c r="F70" s="26">
        <v>200</v>
      </c>
      <c r="G70" s="26">
        <v>0</v>
      </c>
      <c r="H70" s="26">
        <v>0</v>
      </c>
      <c r="I70" s="26">
        <v>14.94</v>
      </c>
      <c r="J70" s="26">
        <v>57</v>
      </c>
      <c r="K70" s="28">
        <v>375</v>
      </c>
      <c r="L70" s="26">
        <v>8.27</v>
      </c>
    </row>
    <row r="71" spans="1:12" ht="15.75" customHeight="1">
      <c r="A71" s="40"/>
      <c r="B71" s="22"/>
      <c r="C71" s="23"/>
      <c r="D71" s="27" t="s">
        <v>32</v>
      </c>
      <c r="E71" s="25" t="s">
        <v>33</v>
      </c>
      <c r="F71" s="26">
        <v>80</v>
      </c>
      <c r="G71" s="26">
        <v>7.9</v>
      </c>
      <c r="H71" s="26">
        <v>1</v>
      </c>
      <c r="I71" s="26">
        <v>48.3</v>
      </c>
      <c r="J71" s="26">
        <v>246</v>
      </c>
      <c r="K71" s="28">
        <v>366</v>
      </c>
      <c r="L71" s="49">
        <v>3.2</v>
      </c>
    </row>
    <row r="72" spans="1:12" ht="15.75" customHeight="1">
      <c r="A72" s="40"/>
      <c r="B72" s="22"/>
      <c r="C72" s="23"/>
      <c r="D72" s="27" t="s">
        <v>34</v>
      </c>
      <c r="E72" s="50"/>
      <c r="F72" s="50"/>
      <c r="G72" s="50"/>
      <c r="H72" s="50"/>
      <c r="I72" s="50"/>
      <c r="J72" s="50"/>
      <c r="K72" s="50"/>
      <c r="L72" s="50"/>
    </row>
    <row r="73" spans="1:12" ht="15.75" customHeight="1">
      <c r="A73" s="40"/>
      <c r="B73" s="22"/>
      <c r="C73" s="23"/>
      <c r="D73" s="24"/>
      <c r="E73" s="25" t="s">
        <v>65</v>
      </c>
      <c r="F73" s="26">
        <v>30</v>
      </c>
      <c r="G73" s="26">
        <v>1.2</v>
      </c>
      <c r="H73" s="26">
        <v>4.8899999999999997</v>
      </c>
      <c r="I73" s="26">
        <v>21.2</v>
      </c>
      <c r="J73" s="26">
        <v>132</v>
      </c>
      <c r="K73" s="28"/>
      <c r="L73" s="26">
        <v>14.32</v>
      </c>
    </row>
    <row r="74" spans="1:12" ht="15.75" customHeight="1">
      <c r="A74" s="40"/>
      <c r="B74" s="22"/>
      <c r="C74" s="23"/>
      <c r="D74" s="24"/>
      <c r="E74" s="25"/>
      <c r="F74" s="26"/>
      <c r="G74" s="26"/>
      <c r="H74" s="26"/>
      <c r="I74" s="26"/>
      <c r="J74" s="26"/>
      <c r="K74" s="28"/>
      <c r="L74" s="26"/>
    </row>
    <row r="75" spans="1:12" ht="15.75" customHeight="1">
      <c r="A75" s="43"/>
      <c r="B75" s="30"/>
      <c r="C75" s="31"/>
      <c r="D75" s="32" t="s">
        <v>40</v>
      </c>
      <c r="E75" s="33"/>
      <c r="F75" s="34">
        <f t="shared" ref="F75:J75" si="16">SUM(F68:F74)</f>
        <v>620</v>
      </c>
      <c r="G75" s="34">
        <f t="shared" si="16"/>
        <v>28.719999999999995</v>
      </c>
      <c r="H75" s="34">
        <f t="shared" si="16"/>
        <v>25.490000000000002</v>
      </c>
      <c r="I75" s="34">
        <f t="shared" si="16"/>
        <v>139.79999999999998</v>
      </c>
      <c r="J75" s="34">
        <f t="shared" si="16"/>
        <v>935.37</v>
      </c>
      <c r="K75" s="35"/>
      <c r="L75" s="34">
        <f>SUM(L68:L74)</f>
        <v>86.449999999999989</v>
      </c>
    </row>
    <row r="76" spans="1:12" ht="15.75" customHeight="1">
      <c r="A76" s="15">
        <v>2</v>
      </c>
      <c r="B76" s="16">
        <v>2</v>
      </c>
      <c r="C76" s="17" t="s">
        <v>26</v>
      </c>
      <c r="D76" s="18" t="s">
        <v>27</v>
      </c>
      <c r="E76" s="19" t="s">
        <v>42</v>
      </c>
      <c r="F76" s="20">
        <v>190</v>
      </c>
      <c r="G76" s="20">
        <v>6.46</v>
      </c>
      <c r="H76" s="20">
        <v>9.5</v>
      </c>
      <c r="I76" s="20">
        <v>36.1</v>
      </c>
      <c r="J76" s="20">
        <v>256.5</v>
      </c>
      <c r="K76" s="41">
        <v>203</v>
      </c>
      <c r="L76" s="20">
        <v>27.52</v>
      </c>
    </row>
    <row r="77" spans="1:12" ht="15.75" customHeight="1">
      <c r="A77" s="21"/>
      <c r="B77" s="22"/>
      <c r="C77" s="23"/>
      <c r="D77" s="24"/>
      <c r="E77" s="25" t="s">
        <v>48</v>
      </c>
      <c r="F77" s="26">
        <v>100</v>
      </c>
      <c r="G77" s="26">
        <v>11.9</v>
      </c>
      <c r="H77" s="26">
        <v>7.9</v>
      </c>
      <c r="I77" s="26">
        <v>12.2</v>
      </c>
      <c r="J77" s="26">
        <v>170</v>
      </c>
      <c r="K77" s="28">
        <v>164</v>
      </c>
      <c r="L77" s="26">
        <v>47.46</v>
      </c>
    </row>
    <row r="78" spans="1:12" ht="15.75" customHeight="1">
      <c r="A78" s="21"/>
      <c r="B78" s="22"/>
      <c r="C78" s="23"/>
      <c r="D78" s="27" t="s">
        <v>30</v>
      </c>
      <c r="E78" s="25" t="s">
        <v>44</v>
      </c>
      <c r="F78" s="26">
        <v>200</v>
      </c>
      <c r="G78" s="26">
        <v>0</v>
      </c>
      <c r="H78" s="26">
        <v>0</v>
      </c>
      <c r="I78" s="26">
        <v>14.94</v>
      </c>
      <c r="J78" s="26">
        <v>57</v>
      </c>
      <c r="K78" s="28">
        <v>375</v>
      </c>
      <c r="L78" s="26">
        <v>8.27</v>
      </c>
    </row>
    <row r="79" spans="1:12" ht="15.75" customHeight="1">
      <c r="A79" s="21"/>
      <c r="B79" s="22"/>
      <c r="C79" s="23"/>
      <c r="D79" s="27" t="s">
        <v>32</v>
      </c>
      <c r="E79" s="25" t="s">
        <v>33</v>
      </c>
      <c r="F79" s="26">
        <v>80</v>
      </c>
      <c r="G79" s="26">
        <v>7.9</v>
      </c>
      <c r="H79" s="26">
        <v>1</v>
      </c>
      <c r="I79" s="26">
        <v>48.3</v>
      </c>
      <c r="J79" s="26">
        <v>246</v>
      </c>
      <c r="K79" s="28">
        <v>366</v>
      </c>
      <c r="L79" s="49">
        <v>3.2</v>
      </c>
    </row>
    <row r="80" spans="1:12" ht="15.75" customHeight="1">
      <c r="A80" s="21"/>
      <c r="B80" s="22"/>
      <c r="C80" s="23"/>
      <c r="D80" s="27" t="s">
        <v>34</v>
      </c>
      <c r="E80" s="25"/>
      <c r="F80" s="26"/>
      <c r="G80" s="26"/>
      <c r="H80" s="26"/>
      <c r="I80" s="26"/>
      <c r="J80" s="26"/>
      <c r="K80" s="28"/>
      <c r="L80" s="26"/>
    </row>
    <row r="81" spans="1:12" ht="15.75" customHeight="1">
      <c r="A81" s="21"/>
      <c r="B81" s="22"/>
      <c r="C81" s="23"/>
      <c r="D81" s="24"/>
      <c r="E81" s="25"/>
      <c r="F81" s="26"/>
      <c r="G81" s="26"/>
      <c r="H81" s="26"/>
      <c r="I81" s="26"/>
      <c r="J81" s="26"/>
      <c r="K81" s="28"/>
      <c r="L81" s="26"/>
    </row>
    <row r="82" spans="1:12" ht="15.75" customHeight="1">
      <c r="A82" s="21"/>
      <c r="B82" s="22"/>
      <c r="C82" s="23"/>
      <c r="D82" s="24"/>
      <c r="E82" s="25"/>
      <c r="F82" s="26"/>
      <c r="G82" s="26"/>
      <c r="H82" s="26"/>
      <c r="I82" s="26"/>
      <c r="J82" s="26"/>
      <c r="K82" s="28"/>
      <c r="L82" s="26"/>
    </row>
    <row r="83" spans="1:12" ht="15.75" customHeight="1">
      <c r="A83" s="29"/>
      <c r="B83" s="30"/>
      <c r="C83" s="31"/>
      <c r="D83" s="32" t="s">
        <v>40</v>
      </c>
      <c r="E83" s="33"/>
      <c r="F83" s="34">
        <f t="shared" ref="F83:J83" si="17">SUM(F76:F82)</f>
        <v>570</v>
      </c>
      <c r="G83" s="34">
        <f t="shared" si="17"/>
        <v>26.259999999999998</v>
      </c>
      <c r="H83" s="34">
        <f t="shared" si="17"/>
        <v>18.399999999999999</v>
      </c>
      <c r="I83" s="34">
        <f t="shared" si="17"/>
        <v>111.53999999999999</v>
      </c>
      <c r="J83" s="34">
        <f t="shared" si="17"/>
        <v>729.5</v>
      </c>
      <c r="K83" s="35"/>
      <c r="L83" s="34">
        <f>SUM(L76:L82)</f>
        <v>86.45</v>
      </c>
    </row>
    <row r="84" spans="1:12" ht="15.75" customHeight="1">
      <c r="A84" s="36">
        <f t="shared" ref="A84:B84" si="18">A76</f>
        <v>2</v>
      </c>
      <c r="B84" s="37">
        <f t="shared" si="18"/>
        <v>2</v>
      </c>
      <c r="C84" s="54" t="s">
        <v>41</v>
      </c>
      <c r="D84" s="55"/>
      <c r="E84" s="38"/>
      <c r="F84" s="39" t="e">
        <f t="shared" ref="F84:J84" si="19">F83+#REF!</f>
        <v>#REF!</v>
      </c>
      <c r="G84" s="39" t="e">
        <f t="shared" si="19"/>
        <v>#REF!</v>
      </c>
      <c r="H84" s="39" t="e">
        <f t="shared" si="19"/>
        <v>#REF!</v>
      </c>
      <c r="I84" s="39" t="e">
        <f t="shared" si="19"/>
        <v>#REF!</v>
      </c>
      <c r="J84" s="39" t="e">
        <f t="shared" si="19"/>
        <v>#REF!</v>
      </c>
      <c r="K84" s="39"/>
      <c r="L84" s="39" t="e">
        <f>L83+#REF!</f>
        <v>#REF!</v>
      </c>
    </row>
    <row r="85" spans="1:12" ht="15.75" customHeight="1">
      <c r="A85" s="15">
        <v>2</v>
      </c>
      <c r="B85" s="16">
        <v>3</v>
      </c>
      <c r="C85" s="17" t="s">
        <v>26</v>
      </c>
      <c r="D85" s="18" t="s">
        <v>27</v>
      </c>
      <c r="E85" s="19" t="s">
        <v>66</v>
      </c>
      <c r="F85" s="20">
        <v>250</v>
      </c>
      <c r="G85" s="20">
        <v>8.6999999999999993</v>
      </c>
      <c r="H85" s="20">
        <v>10</v>
      </c>
      <c r="I85" s="20">
        <v>44.7</v>
      </c>
      <c r="J85" s="20">
        <v>313</v>
      </c>
      <c r="K85" s="41">
        <v>302</v>
      </c>
      <c r="L85" s="20">
        <v>43.16</v>
      </c>
    </row>
    <row r="86" spans="1:12" ht="15.75" customHeight="1">
      <c r="A86" s="21"/>
      <c r="B86" s="22"/>
      <c r="C86" s="23"/>
      <c r="D86" s="24"/>
      <c r="E86" s="25"/>
      <c r="F86" s="26"/>
      <c r="G86" s="26"/>
      <c r="H86" s="26"/>
      <c r="I86" s="26"/>
      <c r="J86" s="26"/>
      <c r="K86" s="28"/>
      <c r="L86" s="26"/>
    </row>
    <row r="87" spans="1:12" ht="15.75" customHeight="1">
      <c r="A87" s="21"/>
      <c r="B87" s="22"/>
      <c r="C87" s="23"/>
      <c r="D87" s="27" t="s">
        <v>30</v>
      </c>
      <c r="E87" s="25" t="s">
        <v>67</v>
      </c>
      <c r="F87" s="26">
        <v>200</v>
      </c>
      <c r="G87" s="26">
        <v>0.2</v>
      </c>
      <c r="H87" s="26">
        <v>0</v>
      </c>
      <c r="I87" s="26">
        <v>9.3000000000000007</v>
      </c>
      <c r="J87" s="26">
        <v>38</v>
      </c>
      <c r="K87" s="28">
        <v>686</v>
      </c>
      <c r="L87" s="26">
        <v>8.27</v>
      </c>
    </row>
    <row r="88" spans="1:12" ht="15.75" customHeight="1">
      <c r="A88" s="21"/>
      <c r="B88" s="22"/>
      <c r="C88" s="23"/>
      <c r="D88" s="27" t="s">
        <v>32</v>
      </c>
      <c r="E88" s="25" t="s">
        <v>33</v>
      </c>
      <c r="F88" s="26">
        <v>80</v>
      </c>
      <c r="G88" s="26">
        <v>7.9</v>
      </c>
      <c r="H88" s="26">
        <v>1</v>
      </c>
      <c r="I88" s="26">
        <v>48.3</v>
      </c>
      <c r="J88" s="26">
        <v>246</v>
      </c>
      <c r="K88" s="28">
        <v>366</v>
      </c>
      <c r="L88" s="49">
        <v>3.2</v>
      </c>
    </row>
    <row r="89" spans="1:12" ht="15.75" customHeight="1">
      <c r="A89" s="21"/>
      <c r="B89" s="22"/>
      <c r="C89" s="23"/>
      <c r="D89" s="27" t="s">
        <v>34</v>
      </c>
      <c r="E89" s="25" t="s">
        <v>35</v>
      </c>
      <c r="F89" s="26" t="s">
        <v>36</v>
      </c>
      <c r="G89" s="26" t="s">
        <v>37</v>
      </c>
      <c r="H89" s="26">
        <v>0.4</v>
      </c>
      <c r="I89" s="26" t="s">
        <v>38</v>
      </c>
      <c r="J89" s="26" t="s">
        <v>39</v>
      </c>
      <c r="K89" s="28">
        <v>338</v>
      </c>
      <c r="L89" s="26">
        <v>31.82</v>
      </c>
    </row>
    <row r="90" spans="1:12" ht="15.75" customHeight="1">
      <c r="A90" s="21"/>
      <c r="B90" s="22"/>
      <c r="C90" s="23"/>
      <c r="D90" s="24"/>
      <c r="E90" s="25"/>
      <c r="F90" s="26"/>
      <c r="G90" s="26"/>
      <c r="H90" s="26"/>
      <c r="I90" s="26"/>
      <c r="J90" s="26"/>
      <c r="K90" s="28"/>
      <c r="L90" s="26"/>
    </row>
    <row r="91" spans="1:12" ht="15.75" customHeight="1">
      <c r="A91" s="21"/>
      <c r="B91" s="22"/>
      <c r="C91" s="23"/>
      <c r="D91" s="24"/>
      <c r="E91" s="25"/>
      <c r="F91" s="26"/>
      <c r="G91" s="26"/>
      <c r="H91" s="26"/>
      <c r="I91" s="26"/>
      <c r="J91" s="26"/>
      <c r="K91" s="28"/>
      <c r="L91" s="26"/>
    </row>
    <row r="92" spans="1:12" ht="15.75" customHeight="1">
      <c r="A92" s="29"/>
      <c r="B92" s="30"/>
      <c r="C92" s="31"/>
      <c r="D92" s="32" t="s">
        <v>40</v>
      </c>
      <c r="E92" s="33"/>
      <c r="F92" s="48">
        <v>630</v>
      </c>
      <c r="G92" s="34">
        <f t="shared" ref="G92:I92" si="20">SUM(G85:G91)</f>
        <v>16.799999999999997</v>
      </c>
      <c r="H92" s="34">
        <f t="shared" si="20"/>
        <v>11.4</v>
      </c>
      <c r="I92" s="34">
        <f t="shared" si="20"/>
        <v>102.3</v>
      </c>
      <c r="J92" s="48">
        <v>680</v>
      </c>
      <c r="K92" s="35"/>
      <c r="L92" s="34">
        <f>SUM(L85:L91)</f>
        <v>86.449999999999989</v>
      </c>
    </row>
    <row r="93" spans="1:12" ht="15.75" customHeight="1">
      <c r="A93" s="36">
        <f t="shared" ref="A93:B93" si="21">A85</f>
        <v>2</v>
      </c>
      <c r="B93" s="37">
        <f t="shared" si="21"/>
        <v>3</v>
      </c>
      <c r="C93" s="54" t="s">
        <v>41</v>
      </c>
      <c r="D93" s="55"/>
      <c r="E93" s="38"/>
      <c r="F93" s="39" t="e">
        <f t="shared" ref="F93:J93" si="22">F92+#REF!</f>
        <v>#REF!</v>
      </c>
      <c r="G93" s="39" t="e">
        <f t="shared" si="22"/>
        <v>#REF!</v>
      </c>
      <c r="H93" s="39" t="e">
        <f t="shared" si="22"/>
        <v>#REF!</v>
      </c>
      <c r="I93" s="39" t="e">
        <f t="shared" si="22"/>
        <v>#REF!</v>
      </c>
      <c r="J93" s="39" t="e">
        <f t="shared" si="22"/>
        <v>#REF!</v>
      </c>
      <c r="K93" s="39"/>
      <c r="L93" s="39" t="e">
        <f>L92+#REF!</f>
        <v>#REF!</v>
      </c>
    </row>
    <row r="94" spans="1:12" ht="15.75" customHeight="1">
      <c r="A94" s="15">
        <v>2</v>
      </c>
      <c r="B94" s="16">
        <v>4</v>
      </c>
      <c r="C94" s="17" t="s">
        <v>26</v>
      </c>
      <c r="D94" s="18" t="s">
        <v>27</v>
      </c>
      <c r="E94" s="19" t="s">
        <v>47</v>
      </c>
      <c r="F94" s="20">
        <v>200</v>
      </c>
      <c r="G94" s="20">
        <v>0.52</v>
      </c>
      <c r="H94" s="20">
        <v>85.55</v>
      </c>
      <c r="I94" s="20">
        <v>0.83</v>
      </c>
      <c r="J94" s="20">
        <v>775.17</v>
      </c>
      <c r="K94" s="41">
        <v>302</v>
      </c>
      <c r="L94" s="20">
        <v>12.38</v>
      </c>
    </row>
    <row r="95" spans="1:12" ht="15.75" customHeight="1">
      <c r="A95" s="21"/>
      <c r="B95" s="22"/>
      <c r="C95" s="23"/>
      <c r="D95" s="24"/>
      <c r="E95" s="25" t="s">
        <v>68</v>
      </c>
      <c r="F95" s="26">
        <v>120</v>
      </c>
      <c r="G95" s="26">
        <v>20.78</v>
      </c>
      <c r="H95" s="26">
        <v>11.2</v>
      </c>
      <c r="I95" s="26">
        <v>9.9499999999999993</v>
      </c>
      <c r="J95" s="26">
        <v>140</v>
      </c>
      <c r="K95" s="28">
        <v>234</v>
      </c>
      <c r="L95" s="26">
        <v>44.46</v>
      </c>
    </row>
    <row r="96" spans="1:12" ht="15.75" customHeight="1">
      <c r="A96" s="21"/>
      <c r="B96" s="22"/>
      <c r="C96" s="23"/>
      <c r="D96" s="27" t="s">
        <v>30</v>
      </c>
      <c r="E96" s="25" t="s">
        <v>31</v>
      </c>
      <c r="F96" s="26">
        <v>200</v>
      </c>
      <c r="G96" s="26">
        <v>0</v>
      </c>
      <c r="H96" s="26">
        <v>0</v>
      </c>
      <c r="I96" s="26">
        <v>24.76</v>
      </c>
      <c r="J96" s="26">
        <v>94.2</v>
      </c>
      <c r="K96" s="28"/>
      <c r="L96" s="26">
        <v>4.3899999999999997</v>
      </c>
    </row>
    <row r="97" spans="1:12" ht="15.75" customHeight="1">
      <c r="A97" s="21"/>
      <c r="B97" s="22"/>
      <c r="C97" s="23"/>
      <c r="D97" s="27" t="s">
        <v>32</v>
      </c>
      <c r="E97" s="25" t="s">
        <v>33</v>
      </c>
      <c r="F97" s="26">
        <v>80</v>
      </c>
      <c r="G97" s="26">
        <v>7.9</v>
      </c>
      <c r="H97" s="26">
        <v>1</v>
      </c>
      <c r="I97" s="26">
        <v>48.3</v>
      </c>
      <c r="J97" s="26">
        <v>246</v>
      </c>
      <c r="K97" s="28">
        <v>366</v>
      </c>
      <c r="L97" s="26">
        <v>3.2</v>
      </c>
    </row>
    <row r="98" spans="1:12" ht="15.75" customHeight="1">
      <c r="A98" s="21"/>
      <c r="B98" s="22"/>
      <c r="C98" s="23"/>
      <c r="D98" s="27" t="s">
        <v>34</v>
      </c>
      <c r="E98" s="25" t="s">
        <v>35</v>
      </c>
      <c r="F98" s="49" t="s">
        <v>36</v>
      </c>
      <c r="G98" s="49" t="s">
        <v>37</v>
      </c>
      <c r="H98" s="49">
        <v>0.4</v>
      </c>
      <c r="I98" s="49" t="s">
        <v>38</v>
      </c>
      <c r="J98" s="49" t="s">
        <v>39</v>
      </c>
      <c r="K98" s="28">
        <v>338</v>
      </c>
      <c r="L98" s="26">
        <v>22.02</v>
      </c>
    </row>
    <row r="99" spans="1:12" ht="15.75" customHeight="1">
      <c r="A99" s="21"/>
      <c r="B99" s="22"/>
      <c r="C99" s="23"/>
      <c r="D99" s="24"/>
      <c r="E99" s="25"/>
      <c r="F99" s="26"/>
      <c r="G99" s="26"/>
      <c r="H99" s="26"/>
      <c r="I99" s="26"/>
      <c r="J99" s="26"/>
      <c r="K99" s="28"/>
      <c r="L99" s="26"/>
    </row>
    <row r="100" spans="1:12" ht="15.75" customHeight="1">
      <c r="A100" s="21"/>
      <c r="B100" s="22"/>
      <c r="C100" s="23"/>
      <c r="D100" s="24"/>
      <c r="E100" s="25"/>
      <c r="F100" s="26"/>
      <c r="G100" s="26"/>
      <c r="H100" s="26"/>
      <c r="I100" s="26"/>
      <c r="J100" s="26"/>
      <c r="K100" s="28"/>
      <c r="L100" s="26"/>
    </row>
    <row r="101" spans="1:12" ht="15.75" customHeight="1">
      <c r="A101" s="29"/>
      <c r="B101" s="30"/>
      <c r="C101" s="31"/>
      <c r="D101" s="32" t="s">
        <v>40</v>
      </c>
      <c r="E101" s="33"/>
      <c r="F101" s="34">
        <f t="shared" ref="F101:J101" si="23">SUM(F94:F100)</f>
        <v>600</v>
      </c>
      <c r="G101" s="34">
        <f t="shared" si="23"/>
        <v>29.200000000000003</v>
      </c>
      <c r="H101" s="34">
        <f t="shared" si="23"/>
        <v>98.15</v>
      </c>
      <c r="I101" s="34">
        <f t="shared" si="23"/>
        <v>83.84</v>
      </c>
      <c r="J101" s="34">
        <f t="shared" si="23"/>
        <v>1255.3699999999999</v>
      </c>
      <c r="K101" s="35"/>
      <c r="L101" s="34">
        <f>SUM(L94:L100)</f>
        <v>86.45</v>
      </c>
    </row>
    <row r="102" spans="1:12" ht="15.75" customHeight="1">
      <c r="A102" s="15">
        <v>2</v>
      </c>
      <c r="B102" s="16">
        <v>5</v>
      </c>
      <c r="C102" s="17" t="s">
        <v>26</v>
      </c>
      <c r="D102" s="18" t="s">
        <v>27</v>
      </c>
      <c r="E102" s="19" t="s">
        <v>69</v>
      </c>
      <c r="F102" s="20">
        <v>190</v>
      </c>
      <c r="G102" s="20">
        <v>6.46</v>
      </c>
      <c r="H102" s="20">
        <v>9.5</v>
      </c>
      <c r="I102" s="20">
        <v>36.1</v>
      </c>
      <c r="J102" s="20">
        <v>256.5</v>
      </c>
      <c r="K102" s="41">
        <v>203</v>
      </c>
      <c r="L102" s="20">
        <v>15.19</v>
      </c>
    </row>
    <row r="103" spans="1:12" ht="15.75" customHeight="1">
      <c r="A103" s="21"/>
      <c r="B103" s="22"/>
      <c r="C103" s="23"/>
      <c r="D103" s="24"/>
      <c r="E103" s="25" t="s">
        <v>45</v>
      </c>
      <c r="F103" s="26">
        <v>90</v>
      </c>
      <c r="G103" s="26">
        <v>12.02</v>
      </c>
      <c r="H103" s="26">
        <v>10.6</v>
      </c>
      <c r="I103" s="26">
        <v>3.36</v>
      </c>
      <c r="J103" s="26">
        <v>160.37</v>
      </c>
      <c r="K103" s="28">
        <v>246</v>
      </c>
      <c r="L103" s="26">
        <v>42.12</v>
      </c>
    </row>
    <row r="104" spans="1:12" ht="15.75" customHeight="1">
      <c r="A104" s="21"/>
      <c r="B104" s="22"/>
      <c r="C104" s="23"/>
      <c r="D104" s="27" t="s">
        <v>30</v>
      </c>
      <c r="E104" s="25" t="s">
        <v>70</v>
      </c>
      <c r="F104" s="26">
        <v>200</v>
      </c>
      <c r="G104" s="26">
        <v>0</v>
      </c>
      <c r="H104" s="26">
        <v>0</v>
      </c>
      <c r="I104" s="26">
        <v>26</v>
      </c>
      <c r="J104" s="26">
        <v>106</v>
      </c>
      <c r="K104" s="28">
        <v>350</v>
      </c>
      <c r="L104" s="26">
        <v>1.43</v>
      </c>
    </row>
    <row r="105" spans="1:12" ht="15.75" customHeight="1">
      <c r="A105" s="21"/>
      <c r="B105" s="22"/>
      <c r="C105" s="23"/>
      <c r="D105" s="27" t="s">
        <v>32</v>
      </c>
      <c r="E105" s="25" t="s">
        <v>33</v>
      </c>
      <c r="F105" s="26">
        <v>80</v>
      </c>
      <c r="G105" s="26">
        <v>7.9</v>
      </c>
      <c r="H105" s="26">
        <v>1</v>
      </c>
      <c r="I105" s="26">
        <v>48.3</v>
      </c>
      <c r="J105" s="26">
        <v>246</v>
      </c>
      <c r="K105" s="28">
        <v>366</v>
      </c>
      <c r="L105" s="26">
        <v>3.2</v>
      </c>
    </row>
    <row r="106" spans="1:12" ht="15.75" customHeight="1">
      <c r="A106" s="21"/>
      <c r="B106" s="22"/>
      <c r="C106" s="23"/>
      <c r="D106" s="27" t="s">
        <v>34</v>
      </c>
      <c r="E106" s="25" t="s">
        <v>35</v>
      </c>
      <c r="F106" s="49" t="s">
        <v>36</v>
      </c>
      <c r="G106" s="49" t="s">
        <v>37</v>
      </c>
      <c r="H106" s="49">
        <v>0.4</v>
      </c>
      <c r="I106" s="49" t="s">
        <v>38</v>
      </c>
      <c r="J106" s="49" t="s">
        <v>39</v>
      </c>
      <c r="K106" s="28">
        <v>338</v>
      </c>
      <c r="L106" s="26">
        <v>24.51</v>
      </c>
    </row>
    <row r="107" spans="1:12" ht="15.75" customHeight="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8"/>
      <c r="L107" s="26"/>
    </row>
    <row r="108" spans="1:12" ht="15.75" customHeight="1">
      <c r="A108" s="21"/>
      <c r="B108" s="22"/>
      <c r="C108" s="23"/>
      <c r="D108" s="24"/>
      <c r="E108" s="25"/>
      <c r="F108" s="26"/>
      <c r="G108" s="26"/>
      <c r="H108" s="26"/>
      <c r="I108" s="26"/>
      <c r="J108" s="26"/>
      <c r="K108" s="28"/>
      <c r="L108" s="26"/>
    </row>
    <row r="109" spans="1:12" ht="15.75" customHeight="1">
      <c r="A109" s="29"/>
      <c r="B109" s="30"/>
      <c r="C109" s="31"/>
      <c r="D109" s="32" t="s">
        <v>40</v>
      </c>
      <c r="E109" s="33"/>
      <c r="F109" s="34">
        <f t="shared" ref="F109:J109" si="24">SUM(F102:F108)</f>
        <v>560</v>
      </c>
      <c r="G109" s="34">
        <f t="shared" si="24"/>
        <v>26.380000000000003</v>
      </c>
      <c r="H109" s="34">
        <f t="shared" si="24"/>
        <v>21.5</v>
      </c>
      <c r="I109" s="34">
        <f t="shared" si="24"/>
        <v>113.76</v>
      </c>
      <c r="J109" s="34">
        <f t="shared" si="24"/>
        <v>768.87</v>
      </c>
      <c r="K109" s="35"/>
      <c r="L109" s="34">
        <f>SUM(L102:L108)</f>
        <v>86.45</v>
      </c>
    </row>
    <row r="110" spans="1:12" ht="15.75" customHeight="1">
      <c r="A110" s="15">
        <v>2</v>
      </c>
      <c r="B110" s="16">
        <v>6</v>
      </c>
      <c r="C110" s="17" t="s">
        <v>26</v>
      </c>
      <c r="D110" s="18" t="s">
        <v>27</v>
      </c>
      <c r="E110" s="19" t="s">
        <v>71</v>
      </c>
      <c r="F110" s="20">
        <v>250</v>
      </c>
      <c r="G110" s="20">
        <v>7.19</v>
      </c>
      <c r="H110" s="20">
        <v>6.51</v>
      </c>
      <c r="I110" s="20">
        <v>23.55</v>
      </c>
      <c r="J110" s="20">
        <v>181.5</v>
      </c>
      <c r="K110" s="41">
        <v>93</v>
      </c>
      <c r="L110" s="20">
        <v>30.31</v>
      </c>
    </row>
    <row r="111" spans="1:12" ht="15.75" customHeight="1">
      <c r="A111" s="21"/>
      <c r="B111" s="22"/>
      <c r="C111" s="23"/>
      <c r="D111" s="24"/>
      <c r="E111" s="25" t="s">
        <v>72</v>
      </c>
      <c r="F111" s="26">
        <v>40</v>
      </c>
      <c r="G111" s="26">
        <v>5.0999999999999996</v>
      </c>
      <c r="H111" s="26">
        <v>4.5999999999999996</v>
      </c>
      <c r="I111" s="26">
        <v>0.3</v>
      </c>
      <c r="J111" s="26">
        <v>63</v>
      </c>
      <c r="K111" s="28">
        <v>209</v>
      </c>
      <c r="L111" s="26">
        <v>14.28</v>
      </c>
    </row>
    <row r="112" spans="1:12" ht="15.75" customHeight="1">
      <c r="A112" s="21"/>
      <c r="B112" s="22"/>
      <c r="C112" s="23"/>
      <c r="D112" s="27" t="s">
        <v>30</v>
      </c>
      <c r="E112" s="25" t="s">
        <v>44</v>
      </c>
      <c r="F112" s="26">
        <v>200</v>
      </c>
      <c r="G112" s="26">
        <v>0</v>
      </c>
      <c r="H112" s="26">
        <v>0</v>
      </c>
      <c r="I112" s="26">
        <v>14.97</v>
      </c>
      <c r="J112" s="26">
        <v>57</v>
      </c>
      <c r="K112" s="28">
        <v>375</v>
      </c>
      <c r="L112" s="26">
        <v>8.27</v>
      </c>
    </row>
    <row r="113" spans="1:12" ht="15.75" customHeight="1">
      <c r="A113" s="21"/>
      <c r="B113" s="22"/>
      <c r="C113" s="23"/>
      <c r="D113" s="27" t="s">
        <v>32</v>
      </c>
      <c r="E113" s="25" t="s">
        <v>33</v>
      </c>
      <c r="F113" s="26">
        <v>80</v>
      </c>
      <c r="G113" s="26">
        <v>7.9</v>
      </c>
      <c r="H113" s="26">
        <v>1</v>
      </c>
      <c r="I113" s="26">
        <v>48.3</v>
      </c>
      <c r="J113" s="26">
        <v>246</v>
      </c>
      <c r="K113" s="28">
        <v>366</v>
      </c>
      <c r="L113" s="26">
        <v>3.2</v>
      </c>
    </row>
    <row r="114" spans="1:12" ht="15.75" customHeight="1">
      <c r="A114" s="21"/>
      <c r="B114" s="22"/>
      <c r="C114" s="23"/>
      <c r="D114" s="27" t="s">
        <v>34</v>
      </c>
      <c r="E114" s="25" t="s">
        <v>35</v>
      </c>
      <c r="F114" s="49" t="s">
        <v>36</v>
      </c>
      <c r="G114" s="49" t="s">
        <v>37</v>
      </c>
      <c r="H114" s="49">
        <v>0.4</v>
      </c>
      <c r="I114" s="49" t="s">
        <v>38</v>
      </c>
      <c r="J114" s="49" t="s">
        <v>39</v>
      </c>
      <c r="K114" s="28">
        <v>338</v>
      </c>
      <c r="L114" s="26">
        <v>30.39</v>
      </c>
    </row>
    <row r="115" spans="1:12" ht="15.75" customHeight="1">
      <c r="A115" s="21"/>
      <c r="B115" s="22"/>
      <c r="C115" s="23"/>
      <c r="D115" s="24"/>
      <c r="E115" s="25"/>
      <c r="F115" s="26"/>
      <c r="G115" s="26"/>
      <c r="H115" s="26"/>
      <c r="I115" s="26"/>
      <c r="J115" s="26"/>
      <c r="K115" s="28"/>
      <c r="L115" s="26"/>
    </row>
    <row r="116" spans="1:12" ht="15.75" customHeight="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8"/>
      <c r="L116" s="26"/>
    </row>
    <row r="117" spans="1:12" ht="15.75" customHeight="1">
      <c r="A117" s="29"/>
      <c r="B117" s="30"/>
      <c r="C117" s="31"/>
      <c r="D117" s="32" t="s">
        <v>40</v>
      </c>
      <c r="E117" s="33"/>
      <c r="F117" s="34">
        <f t="shared" ref="F117:J117" si="25">SUM(F110:F116)</f>
        <v>570</v>
      </c>
      <c r="G117" s="34">
        <f t="shared" si="25"/>
        <v>20.189999999999998</v>
      </c>
      <c r="H117" s="34">
        <f t="shared" si="25"/>
        <v>12.51</v>
      </c>
      <c r="I117" s="34">
        <f t="shared" si="25"/>
        <v>87.12</v>
      </c>
      <c r="J117" s="34">
        <f t="shared" si="25"/>
        <v>547.5</v>
      </c>
      <c r="K117" s="35"/>
      <c r="L117" s="34">
        <f>SUM(L110:L116)</f>
        <v>86.45</v>
      </c>
    </row>
    <row r="118" spans="1:12" ht="15.75" customHeight="1">
      <c r="A118" s="45"/>
      <c r="B118" s="46">
        <f t="shared" ref="A118:B118" si="26">B110</f>
        <v>6</v>
      </c>
      <c r="C118" s="47" t="s">
        <v>52</v>
      </c>
      <c r="D118" s="27" t="s">
        <v>53</v>
      </c>
      <c r="E118" s="25"/>
      <c r="F118" s="26"/>
      <c r="G118" s="26"/>
      <c r="H118" s="26"/>
      <c r="I118" s="26"/>
      <c r="J118" s="26"/>
      <c r="K118" s="28"/>
      <c r="L118" s="26"/>
    </row>
    <row r="119" spans="1:12" ht="15.75" customHeight="1">
      <c r="A119" s="21"/>
      <c r="B119" s="22"/>
      <c r="C119" s="23"/>
      <c r="D119" s="27" t="s">
        <v>54</v>
      </c>
      <c r="E119" s="25"/>
      <c r="F119" s="26"/>
      <c r="G119" s="26"/>
      <c r="H119" s="26"/>
      <c r="I119" s="26"/>
      <c r="J119" s="26"/>
      <c r="K119" s="28"/>
      <c r="L119" s="26"/>
    </row>
    <row r="120" spans="1:12" ht="15.75" customHeight="1">
      <c r="A120" s="21"/>
      <c r="B120" s="22"/>
      <c r="C120" s="23"/>
      <c r="D120" s="27" t="s">
        <v>55</v>
      </c>
      <c r="E120" s="25"/>
      <c r="F120" s="26"/>
      <c r="G120" s="26"/>
      <c r="H120" s="26"/>
      <c r="I120" s="26"/>
      <c r="J120" s="26"/>
      <c r="K120" s="28"/>
      <c r="L120" s="26"/>
    </row>
    <row r="121" spans="1:12" ht="15.75" customHeight="1">
      <c r="A121" s="21"/>
      <c r="B121" s="22"/>
      <c r="C121" s="23"/>
      <c r="D121" s="27" t="s">
        <v>56</v>
      </c>
      <c r="E121" s="25"/>
      <c r="F121" s="26"/>
      <c r="G121" s="26"/>
      <c r="H121" s="26"/>
      <c r="I121" s="26"/>
      <c r="J121" s="26"/>
      <c r="K121" s="28"/>
      <c r="L121" s="26"/>
    </row>
    <row r="122" spans="1:12" ht="15.75" customHeight="1">
      <c r="A122" s="21"/>
      <c r="B122" s="22"/>
      <c r="C122" s="23"/>
      <c r="D122" s="27" t="s">
        <v>57</v>
      </c>
      <c r="E122" s="25"/>
      <c r="F122" s="26"/>
      <c r="G122" s="26"/>
      <c r="H122" s="26"/>
      <c r="I122" s="26"/>
      <c r="J122" s="26"/>
      <c r="K122" s="28"/>
      <c r="L122" s="26"/>
    </row>
    <row r="123" spans="1:12" ht="15.75" customHeight="1">
      <c r="A123" s="21"/>
      <c r="B123" s="22"/>
      <c r="C123" s="23"/>
      <c r="D123" s="27" t="s">
        <v>58</v>
      </c>
      <c r="E123" s="25"/>
      <c r="F123" s="26"/>
      <c r="G123" s="26"/>
      <c r="H123" s="26"/>
      <c r="I123" s="26"/>
      <c r="J123" s="26"/>
      <c r="K123" s="28"/>
      <c r="L123" s="26"/>
    </row>
    <row r="124" spans="1:12" ht="15.75" customHeight="1">
      <c r="A124" s="21"/>
      <c r="B124" s="22"/>
      <c r="C124" s="23"/>
      <c r="D124" s="27" t="s">
        <v>59</v>
      </c>
      <c r="E124" s="25"/>
      <c r="F124" s="26"/>
      <c r="G124" s="26"/>
      <c r="H124" s="26"/>
      <c r="I124" s="26"/>
      <c r="J124" s="26"/>
      <c r="K124" s="28"/>
      <c r="L124" s="26"/>
    </row>
    <row r="125" spans="1:12" ht="15.75" customHeight="1">
      <c r="A125" s="21"/>
      <c r="B125" s="22"/>
      <c r="C125" s="23"/>
      <c r="D125" s="24"/>
      <c r="E125" s="25"/>
      <c r="F125" s="26"/>
      <c r="G125" s="26"/>
      <c r="H125" s="26"/>
      <c r="I125" s="26"/>
      <c r="J125" s="26"/>
      <c r="K125" s="28"/>
      <c r="L125" s="26"/>
    </row>
    <row r="126" spans="1:12" ht="15.75" customHeight="1">
      <c r="A126" s="21"/>
      <c r="B126" s="22"/>
      <c r="C126" s="23"/>
      <c r="D126" s="24"/>
      <c r="E126" s="25"/>
      <c r="F126" s="26"/>
      <c r="G126" s="26"/>
      <c r="H126" s="26"/>
      <c r="I126" s="26"/>
      <c r="J126" s="26"/>
      <c r="K126" s="28"/>
      <c r="L126" s="26"/>
    </row>
    <row r="127" spans="1:12" ht="15.75" customHeight="1">
      <c r="A127" s="29"/>
      <c r="B127" s="30"/>
      <c r="C127" s="31"/>
      <c r="D127" s="32" t="s">
        <v>40</v>
      </c>
      <c r="E127" s="33"/>
      <c r="F127" s="34">
        <f t="shared" ref="F127:J127" si="27">SUM(F118:F126)</f>
        <v>0</v>
      </c>
      <c r="G127" s="34">
        <f t="shared" si="27"/>
        <v>0</v>
      </c>
      <c r="H127" s="34">
        <f t="shared" si="27"/>
        <v>0</v>
      </c>
      <c r="I127" s="34">
        <f t="shared" si="27"/>
        <v>0</v>
      </c>
      <c r="J127" s="34">
        <f t="shared" si="27"/>
        <v>0</v>
      </c>
      <c r="K127" s="35"/>
      <c r="L127" s="34">
        <f>SUM(L118:L126)</f>
        <v>0</v>
      </c>
    </row>
    <row r="128" spans="1:12" ht="15.75" customHeight="1">
      <c r="A128" s="36">
        <f t="shared" ref="A128:B128" si="28">A110</f>
        <v>2</v>
      </c>
      <c r="B128" s="37">
        <f t="shared" si="28"/>
        <v>6</v>
      </c>
      <c r="C128" s="54" t="s">
        <v>41</v>
      </c>
      <c r="D128" s="55"/>
      <c r="E128" s="38"/>
      <c r="F128" s="39">
        <f t="shared" ref="F128:J128" si="29">F117+F127</f>
        <v>570</v>
      </c>
      <c r="G128" s="39">
        <f t="shared" si="29"/>
        <v>20.189999999999998</v>
      </c>
      <c r="H128" s="39">
        <f t="shared" si="29"/>
        <v>12.51</v>
      </c>
      <c r="I128" s="39">
        <f t="shared" si="29"/>
        <v>87.12</v>
      </c>
      <c r="J128" s="39">
        <f t="shared" si="29"/>
        <v>547.5</v>
      </c>
      <c r="K128" s="39"/>
      <c r="L128" s="39">
        <f>L117+L127</f>
        <v>86.45</v>
      </c>
    </row>
    <row r="129" spans="1:12" ht="15.75" customHeight="1">
      <c r="A129" s="51"/>
      <c r="B129" s="52"/>
      <c r="C129" s="56" t="s">
        <v>73</v>
      </c>
      <c r="D129" s="57"/>
      <c r="E129" s="58"/>
      <c r="F129" s="53" t="e">
        <f t="shared" ref="F129:J129" si="30">(F32+F51+#REF!+#REF!+#REF!+F84+F93+#REF!+#REF!+F128)/(IF(F32=0,0,1)+IF(F51=0,0,1)+IF(#REF!=0,0,1)+IF(#REF!=0,0,1)+IF(#REF!=0,0,1)+IF(F84=0,0,1)+IF(F93=0,0,1)+IF(#REF!=0,0,1)+IF(#REF!=0,0,1)+IF(F128=0,0,1))</f>
        <v>#REF!</v>
      </c>
      <c r="G129" s="53" t="e">
        <f t="shared" si="30"/>
        <v>#REF!</v>
      </c>
      <c r="H129" s="53" t="e">
        <f t="shared" si="30"/>
        <v>#REF!</v>
      </c>
      <c r="I129" s="53" t="e">
        <f t="shared" si="30"/>
        <v>#REF!</v>
      </c>
      <c r="J129" s="53" t="e">
        <f t="shared" si="30"/>
        <v>#REF!</v>
      </c>
      <c r="K129" s="53"/>
      <c r="L129" s="53" t="e">
        <f>(L32+L51+#REF!+#REF!+#REF!+L84+L93+#REF!+#REF!+L128)/(IF(L32=0,0,1)+IF(L51=0,0,1)+IF(#REF!=0,0,1)+IF(#REF!=0,0,1)+IF(#REF!=0,0,1)+IF(L84=0,0,1)+IF(L93=0,0,1)+IF(#REF!=0,0,1)+IF(#REF!=0,0,1)+IF(L128=0,0,1))</f>
        <v>#REF!</v>
      </c>
    </row>
    <row r="130" spans="1:12" ht="15.75" customHeight="1">
      <c r="A130" s="59" t="s">
        <v>74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</row>
    <row r="131" spans="1:12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</row>
    <row r="132" spans="1:1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1:12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</row>
    <row r="134" spans="1:12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</row>
    <row r="135" spans="1:12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</row>
    <row r="136" spans="1:12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</row>
    <row r="137" spans="1:12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1:12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</row>
    <row r="139" spans="1:12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</row>
    <row r="140" spans="1:12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</row>
    <row r="141" spans="1:12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</row>
    <row r="142" spans="1:1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</row>
    <row r="143" spans="1:12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</row>
    <row r="144" spans="1:12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</row>
    <row r="145" spans="1:12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</row>
    <row r="146" spans="1:12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</row>
    <row r="147" spans="1:12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</row>
    <row r="148" spans="1:12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</row>
    <row r="149" spans="1:12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</row>
    <row r="150" spans="1:12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</row>
    <row r="151" spans="1:12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</row>
    <row r="152" spans="1:1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</row>
    <row r="153" spans="1:12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</row>
    <row r="154" spans="1:12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</row>
    <row r="155" spans="1:12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</row>
    <row r="156" spans="1:12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</row>
  </sheetData>
  <mergeCells count="12">
    <mergeCell ref="C32:D32"/>
    <mergeCell ref="C51:D51"/>
    <mergeCell ref="C1:E1"/>
    <mergeCell ref="H1:K1"/>
    <mergeCell ref="H2:K2"/>
    <mergeCell ref="C14:D14"/>
    <mergeCell ref="C23:D23"/>
    <mergeCell ref="C84:D84"/>
    <mergeCell ref="C93:D93"/>
    <mergeCell ref="C128:D128"/>
    <mergeCell ref="C129:E129"/>
    <mergeCell ref="A130:L156"/>
  </mergeCells>
  <pageMargins left="0.75" right="0.75" top="1" bottom="1" header="0" footer="0"/>
  <pageSetup paperSize="9" orientation="portrait"/>
  <rowBreaks count="4" manualBreakCount="4">
    <brk id="32" man="1"/>
    <brk id="129" man="1"/>
    <brk id="67" man="1"/>
    <brk id="10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User</cp:lastModifiedBy>
  <dcterms:created xsi:type="dcterms:W3CDTF">2025-02-15T03:13:00Z</dcterms:created>
  <dcterms:modified xsi:type="dcterms:W3CDTF">2025-03-07T03:48:04Z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32C434B4286048C2ACDBE4E0000D6EB7_13</vt:lpwstr>
  </property>
  <property fmtid="{D5CDD505-2E9C-101B-9397-08002B2CF9AE}" pid="3" name="KSOProductBuildVer">
    <vt:lpwstr>1049-12.2.0.19805</vt:lpwstr>
  </property>
</Properties>
</file>